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svetlana.tomic\Desktop\Vrednovanje radne uspesnosti\Obrasci 2022\"/>
    </mc:Choice>
  </mc:AlternateContent>
  <xr:revisionPtr revIDLastSave="0" documentId="13_ncr:1_{16A7679D-C5D4-46C8-B462-A90DB7DCC8CA}" xr6:coauthVersionLast="47" xr6:coauthVersionMax="47" xr10:uidLastSave="{00000000-0000-0000-0000-000000000000}"/>
  <bookViews>
    <workbookView xWindow="-120" yWindow="-120" windowWidth="29040" windowHeight="15840" tabRatio="763" xr2:uid="{00000000-000D-0000-FFFF-FFFF00000000}"/>
  </bookViews>
  <sheets>
    <sheet name="2.Руководилац ужих унутр. јед."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8" i="5" l="1"/>
  <c r="F235" i="5" s="1"/>
  <c r="H235" i="5" s="1"/>
  <c r="F226" i="5"/>
  <c r="F200" i="5" l="1"/>
  <c r="F177" i="5"/>
  <c r="H143" i="5"/>
  <c r="D152" i="5" s="1"/>
  <c r="H132" i="5"/>
  <c r="D151" i="5" s="1"/>
  <c r="H120" i="5"/>
  <c r="D150" i="5" s="1"/>
  <c r="H108" i="5"/>
  <c r="D149" i="5" s="1"/>
  <c r="H97" i="5"/>
  <c r="D148" i="5" s="1"/>
  <c r="H87" i="5"/>
  <c r="D147" i="5" s="1"/>
  <c r="F201" i="5" l="1"/>
  <c r="H226" i="5" s="1"/>
  <c r="F178" i="5"/>
  <c r="F218" i="5" s="1"/>
  <c r="H218" i="5" s="1"/>
  <c r="D153" i="5"/>
  <c r="D154" i="5" s="1"/>
  <c r="F217" i="5" l="1"/>
  <c r="H217" i="5" s="1"/>
  <c r="H219" i="5" s="1"/>
  <c r="D220" i="5" s="1"/>
  <c r="F234" i="5"/>
  <c r="H234" i="5" s="1"/>
  <c r="H236" i="5" s="1"/>
  <c r="D237" i="5" s="1"/>
  <c r="F225" i="5"/>
  <c r="H225" i="5" s="1"/>
  <c r="H227" i="5" s="1"/>
  <c r="D228" i="5" s="1"/>
</calcChain>
</file>

<file path=xl/sharedStrings.xml><?xml version="1.0" encoding="utf-8"?>
<sst xmlns="http://schemas.openxmlformats.org/spreadsheetml/2006/main" count="341" uniqueCount="257">
  <si>
    <t>Управљање информацијама</t>
  </si>
  <si>
    <t xml:space="preserve">Управљање задацима и остваривање резултата </t>
  </si>
  <si>
    <t xml:space="preserve">Изградња и одржавање професионалних односа </t>
  </si>
  <si>
    <t>Савесност, посвећеност и лични интегритет</t>
  </si>
  <si>
    <t>Дигитална писменост</t>
  </si>
  <si>
    <t xml:space="preserve">Пословна комуникација </t>
  </si>
  <si>
    <t>А)</t>
  </si>
  <si>
    <t>Б)</t>
  </si>
  <si>
    <t>В)</t>
  </si>
  <si>
    <t>1.</t>
  </si>
  <si>
    <t>2.</t>
  </si>
  <si>
    <t>3.</t>
  </si>
  <si>
    <t>4.</t>
  </si>
  <si>
    <t>5.</t>
  </si>
  <si>
    <t xml:space="preserve">Врста вредновања радне успешности: </t>
  </si>
  <si>
    <t>7.</t>
  </si>
  <si>
    <t>8.</t>
  </si>
  <si>
    <t>9.</t>
  </si>
  <si>
    <t>10.</t>
  </si>
  <si>
    <t>1. ДЕО:     ЛИЧНИ ПОДАЦИ</t>
  </si>
  <si>
    <t>2. ДЕО:     МЕРИЛА РАДНЕ УСПЕШНОСТИ</t>
  </si>
  <si>
    <t>1.1.</t>
  </si>
  <si>
    <t>1.2.</t>
  </si>
  <si>
    <t>1.3.</t>
  </si>
  <si>
    <t>1.4.</t>
  </si>
  <si>
    <t>1.5.</t>
  </si>
  <si>
    <t>1.6.</t>
  </si>
  <si>
    <t>1.7.</t>
  </si>
  <si>
    <t>1.8.</t>
  </si>
  <si>
    <t xml:space="preserve">Управљање информацијама </t>
  </si>
  <si>
    <t>2.1.</t>
  </si>
  <si>
    <t>2.2.</t>
  </si>
  <si>
    <t>2.3.</t>
  </si>
  <si>
    <t>2.4.</t>
  </si>
  <si>
    <t>2.5.</t>
  </si>
  <si>
    <t>2.6.</t>
  </si>
  <si>
    <t>2.7.</t>
  </si>
  <si>
    <t>2.8.</t>
  </si>
  <si>
    <t>3.1.</t>
  </si>
  <si>
    <t>3.2.</t>
  </si>
  <si>
    <t>3.3.</t>
  </si>
  <si>
    <t>3.4.</t>
  </si>
  <si>
    <t>3.5.</t>
  </si>
  <si>
    <t>3.6.</t>
  </si>
  <si>
    <t>3.7.</t>
  </si>
  <si>
    <t>3.8.</t>
  </si>
  <si>
    <t>3.9.</t>
  </si>
  <si>
    <t>3.10.</t>
  </si>
  <si>
    <t>4.1.</t>
  </si>
  <si>
    <t>4.2.</t>
  </si>
  <si>
    <t>4.3.</t>
  </si>
  <si>
    <t>4.4.</t>
  </si>
  <si>
    <t>4.5.</t>
  </si>
  <si>
    <t>4.6.</t>
  </si>
  <si>
    <t>4.7.</t>
  </si>
  <si>
    <t>4.8.</t>
  </si>
  <si>
    <t>4.9.</t>
  </si>
  <si>
    <t>4.10.</t>
  </si>
  <si>
    <t>5.1.</t>
  </si>
  <si>
    <t>5.2.</t>
  </si>
  <si>
    <t>5.3.</t>
  </si>
  <si>
    <t>5.4.</t>
  </si>
  <si>
    <t>5.5.</t>
  </si>
  <si>
    <t>5.6.</t>
  </si>
  <si>
    <t>5.7.</t>
  </si>
  <si>
    <t>5.8.</t>
  </si>
  <si>
    <t>5.9.</t>
  </si>
  <si>
    <t>5.10.</t>
  </si>
  <si>
    <t>5.11.</t>
  </si>
  <si>
    <t>Пондер
(а)</t>
  </si>
  <si>
    <t>Ургентно*</t>
  </si>
  <si>
    <t>У средњем
 року**</t>
  </si>
  <si>
    <t>6.</t>
  </si>
  <si>
    <t xml:space="preserve">4
</t>
  </si>
  <si>
    <t>Предвиђа проблеме и предлаже решења.</t>
  </si>
  <si>
    <t>2.9.</t>
  </si>
  <si>
    <t>Оријентисан ка високим постигнућима.</t>
  </si>
  <si>
    <t>Подстиче стварање интерфункционалних тимова ради размене знања и учења.</t>
  </si>
  <si>
    <t>Успешно ради под стресом и не преноси га на сараднике.</t>
  </si>
  <si>
    <t>Ефикасно управља конфликтима.</t>
  </si>
  <si>
    <t>Објективан је и правичан у поступању са другима.</t>
  </si>
  <si>
    <t>Има лични ауторитет и ауторитет знања.</t>
  </si>
  <si>
    <t>6.1.</t>
  </si>
  <si>
    <t>6.2.</t>
  </si>
  <si>
    <t>6.3.</t>
  </si>
  <si>
    <t>6.4.</t>
  </si>
  <si>
    <t>6.5.</t>
  </si>
  <si>
    <t>6.6.</t>
  </si>
  <si>
    <t>6.7.</t>
  </si>
  <si>
    <t>6.8.</t>
  </si>
  <si>
    <t>6.9.</t>
  </si>
  <si>
    <t>6.10.</t>
  </si>
  <si>
    <t>ЗБИР</t>
  </si>
  <si>
    <t>Објашњење бодова:</t>
  </si>
  <si>
    <t>ЗБИР БОДОВА (7 - 28)</t>
  </si>
  <si>
    <t>ЗБИР  БОДОВА (8 - 32)</t>
  </si>
  <si>
    <t>ЗБИР  БОДОВА (9 - 36)</t>
  </si>
  <si>
    <t>ЗБИР  БОДОВА (10 - 40)</t>
  </si>
  <si>
    <t>Укупни БОДОВИ</t>
  </si>
  <si>
    <t>Објашњење:</t>
  </si>
  <si>
    <t xml:space="preserve">      а) Одељење</t>
  </si>
  <si>
    <t xml:space="preserve">      б) Одсек</t>
  </si>
  <si>
    <t xml:space="preserve">      в) Група</t>
  </si>
  <si>
    <t>11.</t>
  </si>
  <si>
    <t>12.</t>
  </si>
  <si>
    <t>13.</t>
  </si>
  <si>
    <t>14.</t>
  </si>
  <si>
    <t xml:space="preserve">Мерила вредновања радне успешности
државног службеника </t>
  </si>
  <si>
    <t>А) Понашајне компетенције</t>
  </si>
  <si>
    <t xml:space="preserve">БОДОВНА СКАЛА ЗА ВРЕДНОВАЊЕ ПОНАШАЈНИХ КОМПЕТЕНЦИЈА </t>
  </si>
  <si>
    <t>Понашајне компетенције (ПК)</t>
  </si>
  <si>
    <t>Понашајне компетенције</t>
  </si>
  <si>
    <t>Идентификујте области знања, вештина и понашања у којима је државном службенику потребан развој:</t>
  </si>
  <si>
    <t>Г)</t>
  </si>
  <si>
    <t xml:space="preserve">ИСХОД ВРЕДНОВАЊА ПОНАШАЈНИХ КОМПЕТЕНЦИЈА </t>
  </si>
  <si>
    <t>ИЗВЕШТАЈ  
О ВРЕДНОВАЊУ РАДНЕ УСПЕШНОСТИ РУКОВОДИОЦА 
УЖЕ УНУТРАШЊЕ ЈЕДИНИЦЕ</t>
  </si>
  <si>
    <t xml:space="preserve">      а) руководилац органа</t>
  </si>
  <si>
    <t xml:space="preserve">      б) државни службеник на положају</t>
  </si>
  <si>
    <t xml:space="preserve">      в) руководилац уже унутрашње јединице</t>
  </si>
  <si>
    <t>** у случају када су превазиђена очекивања остварење у бодовима по појединачном циљу може бити маx 5% веће од планиране важности циља (у бодовима).</t>
  </si>
  <si>
    <t>3) ДЕО: РАЗВОЈ  КОМПЕТЕНЦИЈА</t>
  </si>
  <si>
    <t>Исход вредновања радне успешности државног службеника</t>
  </si>
  <si>
    <t>*Ургентно:  у периоду до 3 месеца од дана вредновања</t>
  </si>
  <si>
    <t>**У средњем року: 4 -12 месеци од дана вредновања</t>
  </si>
  <si>
    <t xml:space="preserve">  2) превремено вредновање радне успешности </t>
  </si>
  <si>
    <t xml:space="preserve">  3) ванредно вредновање радне успешности </t>
  </si>
  <si>
    <t>Период вредновања:</t>
  </si>
  <si>
    <t xml:space="preserve">Б) Резултати рада </t>
  </si>
  <si>
    <t>(попуњава јединица за управљање кадровима у државном органу)</t>
  </si>
  <si>
    <t>У случају под б), навести разлоге за преиспитивање начина и исхода вредновања радне успешности:</t>
  </si>
  <si>
    <t xml:space="preserve">     ОД:    ______________________    (дан/месец/година)</t>
  </si>
  <si>
    <t xml:space="preserve">     ДО:    ______________________    (дан/месец/година)</t>
  </si>
  <si>
    <t xml:space="preserve">БОДОВНА СКАЛА ЗА ВРЕДНОВАЊЕ РЕЗУЛТАТА РАДА </t>
  </si>
  <si>
    <t>Вредновање резултата рада</t>
  </si>
  <si>
    <t xml:space="preserve">Исход вредновања* </t>
  </si>
  <si>
    <t>*попуњава јединица за управљање кадровима у државном органу на основу акта о годишњим циљевима.</t>
  </si>
  <si>
    <t>Резултати рада</t>
  </si>
  <si>
    <t>(попуњава непосредни руководилац)</t>
  </si>
  <si>
    <t>ПОНАШАЈНЕ КОМПЕТЕНЦИЈЕ И ПОКАЗАТЕЉИ ПОНАШАЊА</t>
  </si>
  <si>
    <t>Збир бодова</t>
  </si>
  <si>
    <t>ИСХОД ВРЕДНОВАЊА РЕЗУЛТАТА РАДА *</t>
  </si>
  <si>
    <t>Планирана важност циља 
(у бодовима)</t>
  </si>
  <si>
    <t>Разлози за 
одступања</t>
  </si>
  <si>
    <t>Исход вредновања мерила радне успешности (б)</t>
  </si>
  <si>
    <t>Пондерисан исход вредновања мерила радне успешности (а X б)</t>
  </si>
  <si>
    <t>Збир - ИСХОД ВРЕДНОВАЊА РАДНЕ УСПЕШНОСТИ ДРЖАВНОГ СЛУЖБЕНИКА</t>
  </si>
  <si>
    <t>Збир - ПРЕДЛОГ ИСХОДА ВРЕДНОВАЊА РАДНЕ УСПЕШНОСТИ ДРЖАВНОГ СЛУЖБЕНИКА</t>
  </si>
  <si>
    <t>ОПИС исхода вредновања радне успешности државног службеника</t>
  </si>
  <si>
    <t>УТВРЂЕНИ ГОДИШЊИ ЦИЉЕВИ УНУТРАШЊЕ ЈЕДИНИЦЕ КОЈОМ РУКОВОДИ ДРЖАВНИ СЛУЖБЕНИК</t>
  </si>
  <si>
    <t xml:space="preserve">      г) Подручна јединица органа</t>
  </si>
  <si>
    <t>Учесталост испољавања
 пожељних понашања (бодови)</t>
  </si>
  <si>
    <t>Врста унутрашње јединице којом државни службеник руководи:</t>
  </si>
  <si>
    <t>Непосредни руководилац је:</t>
  </si>
  <si>
    <t>Врста радног односа:</t>
  </si>
  <si>
    <t xml:space="preserve">  1) редовно вредновање радне успешности</t>
  </si>
  <si>
    <t>(попуњава непосредни руководилац/лице које доноси решење о вредновању радне успешности након преиспитивања које не произилази из коментара непосредног руководиоца)</t>
  </si>
  <si>
    <t xml:space="preserve">Исход вредновања резултата рада организационе јединице чији годишњи циљеви обавезују државног службеника </t>
  </si>
  <si>
    <t xml:space="preserve">Оријентација ка учењу и променама </t>
  </si>
  <si>
    <t>Своје понашање прилагођава различитим ситуацијама.</t>
  </si>
  <si>
    <t>Истрајан је и фокусиран и у случају значајних препрека.</t>
  </si>
  <si>
    <t>Поштује радну дисциплину и својим понашањем даје пример сарадницима.</t>
  </si>
  <si>
    <t>Управљање људским ресурсима</t>
  </si>
  <si>
    <t>Оријентација ка учењу и променама</t>
  </si>
  <si>
    <t>неприхватљив степен остварења годишњих циљева  (остварено 1-59 бодова)</t>
  </si>
  <si>
    <t>недовољан степен остварења годишњих циљева (остварено 60-80 бодова)</t>
  </si>
  <si>
    <t>Oрганизација и рад државних органа Републике Србије</t>
  </si>
  <si>
    <t>ОПИС предлога исхода вредновања радне успешности државног 
службеника</t>
  </si>
  <si>
    <t>Степен остварења циља у бодовима
**</t>
  </si>
  <si>
    <t>ИСХОД/ПРЕДЛОГ ИСХОДА ВРЕДНОВАЊА ПОНАШАЈНИХ 
КОМПЕТЕНЦИЈА</t>
  </si>
  <si>
    <t>Није испунио већину очекивања</t>
  </si>
  <si>
    <t>Потребно побољшање</t>
  </si>
  <si>
    <t>Испунио очекивања</t>
  </si>
  <si>
    <t>Превазишао очекивања</t>
  </si>
  <si>
    <t>б) вратити извештај о радној успешности непосредном руководиоцу на преиспитивање</t>
  </si>
  <si>
    <t>а) без примедби</t>
  </si>
  <si>
    <t xml:space="preserve">   б) на неодређено време</t>
  </si>
  <si>
    <t xml:space="preserve">   а) на одређено време</t>
  </si>
  <si>
    <t xml:space="preserve">Државни орган: </t>
  </si>
  <si>
    <t xml:space="preserve">Име и презиме непосредног руководиоца: </t>
  </si>
  <si>
    <t xml:space="preserve">Назив уже унутрашње јединице: </t>
  </si>
  <si>
    <t xml:space="preserve">      д) друго:  _____</t>
  </si>
  <si>
    <t xml:space="preserve">Звање: </t>
  </si>
  <si>
    <t xml:space="preserve">Радно место: </t>
  </si>
  <si>
    <t xml:space="preserve">Име и презиме државног службеника: </t>
  </si>
  <si>
    <t>____________________________________________________________________________________</t>
  </si>
  <si>
    <t>Потпис држ. службеника: ___________________________       Датум: _____________</t>
  </si>
  <si>
    <t xml:space="preserve">Назив основне или посебне унутрашње јединице (ако постоји): </t>
  </si>
  <si>
    <t xml:space="preserve">Датум последњег напредовања: </t>
  </si>
  <si>
    <t xml:space="preserve">Година заснивања радног односа у државним органима РС: </t>
  </si>
  <si>
    <t>очекиван (стандардан) степен остварења годишњих циљева (остварено 81-100 бодова)</t>
  </si>
  <si>
    <t xml:space="preserve">премашен план организационе јединице (остварено 101-105) </t>
  </si>
  <si>
    <t>Доприноси да праве информације буду на располагању запосленима у правом тренутку.</t>
  </si>
  <si>
    <t>Активно и благовремено тражи све потребне информације.</t>
  </si>
  <si>
    <t>Активно и благовремено даје све потребне информације сарадницима и странкама.</t>
  </si>
  <si>
    <t>Анализира и повезује информације из релевантних извора, правилно дефинише и закључује.</t>
  </si>
  <si>
    <t>Обезбеђује несметану размену информација у свим правцима/међу сарадницима.</t>
  </si>
  <si>
    <t>Доследан је у ажурирању и организовању информација и података.</t>
  </si>
  <si>
    <t>Нове информације укључује у планирање и доношење одлука.</t>
  </si>
  <si>
    <t>Обезбеђује остварење циљева организационе јединице.</t>
  </si>
  <si>
    <t>Одлуке доноси благовремено.</t>
  </si>
  <si>
    <t>Води рачуна о роковима и ургентности.</t>
  </si>
  <si>
    <t>Планира и користи ресурсе за делотворно обављање посла.</t>
  </si>
  <si>
    <t>Даје јасне задатке и прецизна упутства.</t>
  </si>
  <si>
    <t>Организује запослене на функционалан начин и подстиче размену искустава како би се посао обавио квалитетно и у року.</t>
  </si>
  <si>
    <t>Исказује спремност за лични развој и унапређење својих знања и вештина.</t>
  </si>
  <si>
    <t>Кнстантно унапређује свој рад и својим примером подстиче на то сараднике.</t>
  </si>
  <si>
    <t>Иновира, предлаже и унапређује рад унутрашње јединице на основу података којима располаже.</t>
  </si>
  <si>
    <t>Подстиче друге да уче и унапређују своје вештине.</t>
  </si>
  <si>
    <t>Подстиче друге да иницирају промене.</t>
  </si>
  <si>
    <t>Препознаје отпоре променама код сарадника и налази начин за њихово превазилажење.</t>
  </si>
  <si>
    <t>Приступачан је, љубазан и отворен у комуникацији.</t>
  </si>
  <si>
    <t>Поштује различитости и уважава друге.</t>
  </si>
  <si>
    <t>Јасно и смирено саопштава "лаке" и "тешке" садржаје другима.</t>
  </si>
  <si>
    <t>Вешт је у преговарању.</t>
  </si>
  <si>
    <t>Дипломатичан је и тактичан у опхођењу са другима.</t>
  </si>
  <si>
    <t>Тим гради на бази узајамног поверења и подршке, подстиче отворени дијалог.</t>
  </si>
  <si>
    <t>Одлучан, залаже се за себе и своје идеје на конструктиван и социјално прихватљив начин, уз уважавање других.</t>
  </si>
  <si>
    <t>Гради мрежу професионалних односа са колегама и другим сарадницима.</t>
  </si>
  <si>
    <t>Посвећен је испуњавању захтева, потреба и очекивања интерних и екстерних корисника услуга.</t>
  </si>
  <si>
    <t>Превентивно делује на ситуације у којима може доћи до сукоба интереса.</t>
  </si>
  <si>
    <t>Гради организациону културу поштовања достојанства, угледа и заједничког добра.</t>
  </si>
  <si>
    <t>Одговорно и савесно планира и користи јавне ресурсе.</t>
  </si>
  <si>
    <t>Инсистира на поштовању етичких, професионалних и правних норми у раду.</t>
  </si>
  <si>
    <t>Преузима одговорност за лоше резултате унутрашње јединице којом руководи - не пребацује је на друге.</t>
  </si>
  <si>
    <t>Залаже се за привлачење и задржавање стручног кадра.</t>
  </si>
  <si>
    <t>Препознаје и ангажује потенцијале запослених.</t>
  </si>
  <si>
    <t>Јасно дефинише захтеве и очекивања од других у погледу радног понашања и постизања резултата.</t>
  </si>
  <si>
    <t>Даје конструктивну повратну информацију запосленима о ономе штo раде добро и указује на недостатке у раду.</t>
  </si>
  <si>
    <t>Мотивише запослене на веће залагање.</t>
  </si>
  <si>
    <t>Ствара подстицајну радну атмосферу.</t>
  </si>
  <si>
    <t>Примењује различите методе развоја запослених (коучинг, менторство итд.).</t>
  </si>
  <si>
    <t>Подстиче запослене да развијају своје компетенције и планирају своје каријере.</t>
  </si>
  <si>
    <t>Посвећен је спровођењу мера за остваривање и унапређење родне и друге равноправности.</t>
  </si>
  <si>
    <t>Електронски образац бр. 2</t>
  </si>
  <si>
    <t>Резултати рада не вреднују се приликом превременог и ванредног вредновања радне успешности.</t>
  </si>
  <si>
    <t xml:space="preserve">Ово поље се обавезно попуњава. У супротном, извештај о вредновању радне успешности ће се сматрати непотпуним. 
</t>
  </si>
  <si>
    <r>
      <t xml:space="preserve">ИСХОД/ПРЕДЛОГ ИСХОДА ВРЕДНОВАЊА РАДНЕ УСПЕШНОСТИ:
</t>
    </r>
    <r>
      <rPr>
        <i/>
        <sz val="9"/>
        <rFont val="Calibri"/>
        <family val="2"/>
        <scheme val="minor"/>
      </rPr>
      <t>(попуњава јединица за управљање кадровима у државном органу у случају промене лица које вреднује радну успешност у току периода вредновања)</t>
    </r>
  </si>
  <si>
    <r>
      <t xml:space="preserve">КОМЕНТАРИ НЕПОСРЕДНОГ РУКОВОДИОЦА
</t>
    </r>
    <r>
      <rPr>
        <i/>
        <sz val="9"/>
        <rFont val="Calibri"/>
        <family val="2"/>
        <scheme val="minor"/>
      </rPr>
      <t xml:space="preserve">1) У случају ванредног вредновања: унети обуке које је државни службеник похађао по налогу непосредног руководиоца у склопу плана унапређења рада
2) Ако државни службеник </t>
    </r>
    <r>
      <rPr>
        <sz val="9"/>
        <rFont val="Calibri"/>
        <family val="2"/>
      </rPr>
      <t>„</t>
    </r>
    <r>
      <rPr>
        <i/>
        <sz val="9"/>
        <rFont val="Calibri"/>
        <family val="2"/>
        <scheme val="minor"/>
      </rPr>
      <t>превазилази очекивања</t>
    </r>
    <r>
      <rPr>
        <sz val="9"/>
        <rFont val="Calibri"/>
        <family val="2"/>
      </rPr>
      <t>”</t>
    </r>
    <r>
      <rPr>
        <i/>
        <sz val="9"/>
        <rFont val="Calibri"/>
        <family val="2"/>
        <scheme val="minor"/>
      </rPr>
      <t xml:space="preserve">, </t>
    </r>
    <r>
      <rPr>
        <sz val="9"/>
        <rFont val="Calibri"/>
        <family val="2"/>
      </rPr>
      <t>„</t>
    </r>
    <r>
      <rPr>
        <i/>
        <sz val="9"/>
        <rFont val="Calibri"/>
        <family val="2"/>
        <scheme val="minor"/>
      </rPr>
      <t>потребно је побољшање</t>
    </r>
    <r>
      <rPr>
        <sz val="9"/>
        <rFont val="Calibri"/>
        <family val="2"/>
      </rPr>
      <t>”</t>
    </r>
    <r>
      <rPr>
        <i/>
        <sz val="9"/>
        <rFont val="Calibri"/>
        <family val="2"/>
        <scheme val="minor"/>
      </rPr>
      <t xml:space="preserve"> или </t>
    </r>
    <r>
      <rPr>
        <sz val="9"/>
        <rFont val="Calibri"/>
        <family val="2"/>
      </rPr>
      <t>„</t>
    </r>
    <r>
      <rPr>
        <i/>
        <sz val="9"/>
        <rFont val="Calibri"/>
        <family val="2"/>
        <scheme val="minor"/>
      </rPr>
      <t>није испунио већину очекивања</t>
    </r>
    <r>
      <rPr>
        <sz val="9"/>
        <rFont val="Calibri"/>
        <family val="2"/>
      </rPr>
      <t>”</t>
    </r>
    <r>
      <rPr>
        <i/>
        <sz val="9"/>
        <rFont val="Calibri"/>
        <family val="2"/>
        <scheme val="minor"/>
      </rPr>
      <t>, навести примере стварног радног понашања и доказе који оправдавају дату оцену.</t>
    </r>
  </si>
  <si>
    <r>
      <t xml:space="preserve">КОМЕНТАРИ ДРЖАВНОГ СЛУЖБЕНИКА:
</t>
    </r>
    <r>
      <rPr>
        <i/>
        <sz val="9"/>
        <rFont val="Calibri"/>
        <family val="2"/>
        <scheme val="minor"/>
      </rPr>
      <t>(попуњава државни службеник у току завршног разговора о вредновању радне успешности)</t>
    </r>
  </si>
  <si>
    <t>Потпис непосредног руководиоца: ___________________      Датум: _____________</t>
  </si>
  <si>
    <r>
      <t xml:space="preserve">МИШЉЕЊЕ државног службеника на положају/руководиоца подручне јединице органа/руководиоца органа:
</t>
    </r>
    <r>
      <rPr>
        <i/>
        <sz val="9"/>
        <rFont val="Calibri"/>
        <family val="2"/>
        <scheme val="minor"/>
      </rPr>
      <t>(ова рубрика се попуњава само ако непосредни руководилац није лице које доноси решење о радној успешности државног службеника)</t>
    </r>
  </si>
  <si>
    <r>
      <rPr>
        <b/>
        <sz val="11"/>
        <rFont val="Calibri"/>
        <family val="2"/>
        <scheme val="minor"/>
      </rPr>
      <t xml:space="preserve">Потпис државног службеника на положају </t>
    </r>
    <r>
      <rPr>
        <sz val="11"/>
        <rFont val="Calibri"/>
        <family val="2"/>
        <scheme val="minor"/>
      </rPr>
      <t xml:space="preserve">
</t>
    </r>
    <r>
      <rPr>
        <b/>
        <sz val="11"/>
        <rFont val="Calibri"/>
        <family val="2"/>
        <scheme val="minor"/>
      </rPr>
      <t>/руководиоца подручне јединице органа/руководиоца органа:</t>
    </r>
    <r>
      <rPr>
        <sz val="11"/>
        <rFont val="Calibri"/>
        <family val="2"/>
        <scheme val="minor"/>
      </rPr>
      <t xml:space="preserve"> ____________________________        Датум: _________________</t>
    </r>
  </si>
  <si>
    <r>
      <rPr>
        <b/>
        <sz val="9"/>
        <rFont val="Calibri"/>
        <family val="2"/>
        <scheme val="minor"/>
      </rPr>
      <t>Потребно побољшање:</t>
    </r>
    <r>
      <rPr>
        <sz val="9"/>
        <rFont val="Calibri"/>
        <family val="2"/>
        <scheme val="minor"/>
      </rPr>
      <t xml:space="preserve"> понекад испољава пожељна понашања на радном месту или je потребан развој да би редовно показивао очекивана понашања, потребно је јачање компетенције како би доприносио резултатима </t>
    </r>
  </si>
  <si>
    <r>
      <rPr>
        <b/>
        <sz val="9"/>
        <rFont val="Calibri"/>
        <family val="2"/>
        <scheme val="minor"/>
      </rPr>
      <t>Компетентно:</t>
    </r>
    <r>
      <rPr>
        <sz val="9"/>
        <rFont val="Calibri"/>
        <family val="2"/>
        <scheme val="minor"/>
      </rPr>
      <t xml:space="preserve"> често, у највећем делу радног времена, испољава пожељна понашања на радном месту или испољава компетенцију на нивоу који одговара захтевима радног места, испуњава и понекад превазилази очекиване резултате, поуздан је и доследно успешан </t>
    </r>
  </si>
  <si>
    <r>
      <rPr>
        <b/>
        <sz val="9"/>
        <rFont val="Calibri"/>
        <family val="2"/>
        <scheme val="minor"/>
      </rPr>
      <t>Изванредно:</t>
    </r>
    <r>
      <rPr>
        <sz val="9"/>
        <rFont val="Calibri"/>
        <family val="2"/>
        <scheme val="minor"/>
      </rPr>
      <t xml:space="preserve"> увек, без изузетка, испољава пожељна понашања на нивоу који значајно превазилази очекивања на радном месту, препознат је као изузетан по датој 	компетенцији, служи као модел за угледање или ментор који помаже другима да развију ову компетенцију </t>
    </r>
  </si>
  <si>
    <r>
      <t xml:space="preserve">Б1) </t>
    </r>
    <r>
      <rPr>
        <b/>
        <u/>
        <sz val="13"/>
        <rFont val="Calibri"/>
        <family val="2"/>
        <scheme val="minor"/>
      </rPr>
      <t xml:space="preserve">За руководиоца подручне јединице органа и руководиоца уже унутрашње јединице који за свој рад непосредно одговарају руководиоцу органа </t>
    </r>
  </si>
  <si>
    <r>
      <t xml:space="preserve">Б2) </t>
    </r>
    <r>
      <rPr>
        <b/>
        <u/>
        <sz val="13"/>
        <rFont val="Calibri"/>
        <family val="2"/>
        <scheme val="minor"/>
      </rPr>
      <t>За руководиоца уже унутрашње јединице којој су утврђени годишњи циљеви и руководиоца подручне јединице органа који за свој рад одговара државном службенику на положају</t>
    </r>
  </si>
  <si>
    <r>
      <t xml:space="preserve">Б3) </t>
    </r>
    <r>
      <rPr>
        <b/>
        <u/>
        <sz val="13"/>
        <rFont val="Calibri"/>
        <family val="2"/>
        <scheme val="minor"/>
      </rPr>
      <t>За руководиоца уже унутрашње јединице којој нису утврђени годишњи 
циљеви</t>
    </r>
  </si>
  <si>
    <r>
      <t>*</t>
    </r>
    <r>
      <rPr>
        <i/>
        <sz val="9"/>
        <rFont val="Calibri"/>
        <family val="2"/>
        <scheme val="minor"/>
      </rPr>
      <t xml:space="preserve">Попуњава јединица за управљање кадровима у државном органу - преузима исход вредновања резултата из извештаја о вредновању радне успешности  руководиоца оне организационе јединице чији годишњи циљеви обавезују државног службеника </t>
    </r>
  </si>
  <si>
    <r>
      <t xml:space="preserve">В1) </t>
    </r>
    <r>
      <rPr>
        <b/>
        <u/>
        <sz val="13"/>
        <rFont val="Calibri"/>
        <family val="2"/>
        <scheme val="minor"/>
      </rPr>
      <t>За руководиоца подручне јединице органа који за свој рад непосредно одговарају руководиоцу органа и и руководиоца уже унутрашње јединице који за свој рад непосредно одговарају руководиоцу органа</t>
    </r>
    <r>
      <rPr>
        <b/>
        <sz val="13"/>
        <rFont val="Calibri"/>
        <family val="2"/>
        <scheme val="minor"/>
      </rPr>
      <t xml:space="preserve"> </t>
    </r>
  </si>
  <si>
    <r>
      <t xml:space="preserve">В2) </t>
    </r>
    <r>
      <rPr>
        <b/>
        <u/>
        <sz val="13"/>
        <rFont val="Calibri"/>
        <family val="2"/>
        <scheme val="minor"/>
      </rPr>
      <t>За руководиоца осталих ужих унутрашњих јединица којој су утврђени годишњи циљеви и руководиоца подручне јединице органа који за свој рад одговара државном службенику на положају</t>
    </r>
  </si>
  <si>
    <r>
      <t xml:space="preserve">В3) </t>
    </r>
    <r>
      <rPr>
        <b/>
        <u/>
        <sz val="12.5"/>
        <rFont val="Calibri"/>
        <family val="2"/>
        <scheme val="minor"/>
      </rPr>
      <t>За руководиоца уже унутрашње јединице којој нису утврђени годишњи циљеви</t>
    </r>
  </si>
  <si>
    <r>
      <t xml:space="preserve">ОПШТЕ ФУНКЦИОНАЛНЕ КОМПЕТЕНЦИЈЕ 
</t>
    </r>
    <r>
      <rPr>
        <sz val="9"/>
        <rFont val="Calibri"/>
        <family val="2"/>
        <scheme val="minor"/>
      </rPr>
      <t>(</t>
    </r>
    <r>
      <rPr>
        <i/>
        <sz val="9"/>
        <rFont val="Calibri"/>
        <family val="2"/>
        <scheme val="minor"/>
      </rPr>
      <t>навести степен ургентности)</t>
    </r>
  </si>
  <si>
    <r>
      <t xml:space="preserve">ПОСЕБНЕ ФУНКЦИОНАЛНЕ КОМПЕТЕНЦИЈЕ У ОДРЕЂЕНОЈ ОБЛАСТИ РАДА
</t>
    </r>
    <r>
      <rPr>
        <i/>
        <sz val="9"/>
        <rFont val="Calibri"/>
        <family val="2"/>
        <scheme val="minor"/>
      </rPr>
      <t>(наведите области знања и вештина и степен ургентности)</t>
    </r>
  </si>
  <si>
    <r>
      <t xml:space="preserve">ПОСЕБНЕ ФУНКЦИОНАЛНЕ КОМПЕТЕНЦИЈЕ ЗА ОДРЕЂЕНО РАДНО МЕСТО                                </t>
    </r>
    <r>
      <rPr>
        <i/>
        <sz val="9"/>
        <rFont val="Calibri"/>
        <family val="2"/>
        <scheme val="minor"/>
      </rPr>
      <t>(наведите области знања и вештина степен ургентности)</t>
    </r>
  </si>
  <si>
    <r>
      <rPr>
        <b/>
        <sz val="11"/>
        <rFont val="Calibri"/>
        <family val="2"/>
        <scheme val="minor"/>
      </rPr>
      <t>ПОНАШАЈНЕ КОМПЕТЕНЦИЈЕ</t>
    </r>
    <r>
      <rPr>
        <b/>
        <sz val="10"/>
        <rFont val="Calibri"/>
        <family val="2"/>
        <scheme val="minor"/>
      </rPr>
      <t xml:space="preserve">
</t>
    </r>
    <r>
      <rPr>
        <i/>
        <sz val="9"/>
        <rFont val="Calibri"/>
        <family val="2"/>
        <scheme val="minor"/>
      </rPr>
      <t>(навести области потребног развоја и степен ургентности)</t>
    </r>
  </si>
  <si>
    <r>
      <rPr>
        <b/>
        <sz val="9"/>
        <rFont val="Calibri"/>
        <family val="2"/>
        <scheme val="minor"/>
      </rPr>
      <t>Неприхватљиво:</t>
    </r>
    <r>
      <rPr>
        <sz val="9"/>
        <rFont val="Calibri"/>
        <family val="2"/>
        <scheme val="minor"/>
      </rPr>
      <t xml:space="preserve"> веома ретко испољава пожељна понашања на радном месту или показује понашања која нису у складу са траженим показатељима, својим понашањем не доприноси постизању резултата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</si>
</sst>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charset val="204"/>
      <scheme val="minor"/>
    </font>
    <font>
      <b/>
      <sz val="12"/>
      <name val="Calibri"/>
      <family val="2"/>
      <scheme val="minor"/>
    </font>
    <font>
      <sz val="8"/>
      <name val="Calibri"/>
      <family val="2"/>
      <scheme val="minor"/>
    </font>
    <font>
      <sz val="9"/>
      <name val="Calibri"/>
      <family val="2"/>
      <scheme val="minor"/>
    </font>
    <font>
      <sz val="10"/>
      <name val="Calibri"/>
      <family val="2"/>
      <scheme val="minor"/>
    </font>
    <font>
      <sz val="7.5"/>
      <name val="Calibri"/>
      <family val="2"/>
      <scheme val="minor"/>
    </font>
    <font>
      <b/>
      <sz val="14"/>
      <name val="Calibri"/>
      <family val="2"/>
      <scheme val="minor"/>
    </font>
    <font>
      <sz val="11"/>
      <name val="Calibri"/>
      <family val="2"/>
      <scheme val="minor"/>
    </font>
    <font>
      <b/>
      <sz val="16"/>
      <name val="Calibri"/>
      <family val="2"/>
      <scheme val="minor"/>
    </font>
    <font>
      <b/>
      <sz val="10"/>
      <name val="Calibri"/>
      <family val="2"/>
      <scheme val="minor"/>
    </font>
    <font>
      <i/>
      <sz val="9"/>
      <name val="Calibri"/>
      <family val="2"/>
      <scheme val="minor"/>
    </font>
    <font>
      <b/>
      <sz val="11"/>
      <name val="Calibri"/>
      <family val="2"/>
      <scheme val="minor"/>
    </font>
    <font>
      <sz val="9"/>
      <name val="Calibri"/>
      <family val="2"/>
    </font>
    <font>
      <b/>
      <sz val="18"/>
      <name val="Calibri"/>
      <family val="2"/>
      <scheme val="minor"/>
    </font>
    <font>
      <b/>
      <sz val="9"/>
      <name val="Calibri"/>
      <family val="2"/>
      <scheme val="minor"/>
    </font>
    <font>
      <b/>
      <sz val="10.5"/>
      <name val="Calibri"/>
      <family val="2"/>
      <scheme val="minor"/>
    </font>
    <font>
      <b/>
      <sz val="13"/>
      <name val="Calibri"/>
      <family val="2"/>
      <scheme val="minor"/>
    </font>
    <font>
      <b/>
      <u/>
      <sz val="13"/>
      <name val="Calibri"/>
      <family val="2"/>
      <scheme val="minor"/>
    </font>
    <font>
      <sz val="13"/>
      <name val="Calibri"/>
      <family val="2"/>
      <scheme val="minor"/>
    </font>
    <font>
      <sz val="7"/>
      <name val="Calibri"/>
      <family val="2"/>
      <scheme val="minor"/>
    </font>
    <font>
      <b/>
      <sz val="12.5"/>
      <name val="Calibri"/>
      <family val="2"/>
      <scheme val="minor"/>
    </font>
    <font>
      <b/>
      <u/>
      <sz val="12.5"/>
      <name val="Calibri"/>
      <family val="2"/>
      <scheme val="minor"/>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263">
    <xf numFmtId="0" fontId="0" fillId="0" borderId="0" xfId="0"/>
    <xf numFmtId="0" fontId="4" fillId="0" borderId="0" xfId="0" applyFont="1"/>
    <xf numFmtId="0" fontId="7" fillId="0" borderId="0" xfId="0" applyFont="1"/>
    <xf numFmtId="0" fontId="8" fillId="0" borderId="0" xfId="0" applyFont="1" applyAlignment="1">
      <alignment wrapText="1"/>
    </xf>
    <xf numFmtId="0" fontId="9"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center"/>
    </xf>
    <xf numFmtId="0" fontId="7" fillId="0" borderId="0" xfId="0" applyFont="1" applyAlignment="1" applyProtection="1">
      <alignment horizontal="left" wrapText="1"/>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7" fillId="0" borderId="0" xfId="0" applyFont="1" applyAlignment="1">
      <alignment horizontal="left"/>
    </xf>
    <xf numFmtId="0" fontId="7" fillId="0" borderId="0" xfId="0" applyFont="1" applyAlignment="1">
      <alignment horizontal="center"/>
    </xf>
    <xf numFmtId="0" fontId="7" fillId="0" borderId="0" xfId="0" applyFont="1" applyBorder="1" applyAlignment="1" applyProtection="1">
      <alignment horizontal="center"/>
      <protection locked="0"/>
    </xf>
    <xf numFmtId="0" fontId="7" fillId="0" borderId="0" xfId="0" applyFont="1" applyAlignment="1">
      <alignment horizontal="left" vertical="top"/>
    </xf>
    <xf numFmtId="0" fontId="7" fillId="0" borderId="0" xfId="0" applyFont="1" applyAlignment="1" applyProtection="1">
      <alignment horizontal="left"/>
      <protection locked="0"/>
    </xf>
    <xf numFmtId="0" fontId="8" fillId="0" borderId="0" xfId="0" applyFont="1" applyBorder="1" applyAlignment="1" applyProtection="1">
      <alignment horizontal="center"/>
      <protection locked="0"/>
    </xf>
    <xf numFmtId="0" fontId="4" fillId="0" borderId="12" xfId="0" applyFont="1" applyBorder="1" applyAlignment="1">
      <alignment horizontal="center"/>
    </xf>
    <xf numFmtId="0" fontId="7" fillId="0" borderId="18" xfId="0" applyFont="1" applyBorder="1" applyAlignment="1" applyProtection="1">
      <alignment horizontal="left"/>
      <protection locked="0"/>
    </xf>
    <xf numFmtId="0" fontId="7" fillId="0" borderId="13"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4" fillId="0" borderId="16" xfId="0" applyFont="1" applyBorder="1" applyAlignment="1">
      <alignment horizontal="center"/>
    </xf>
    <xf numFmtId="0" fontId="7" fillId="0" borderId="19" xfId="0" applyFont="1" applyBorder="1" applyAlignment="1" applyProtection="1">
      <alignment horizontal="left"/>
      <protection locked="0"/>
    </xf>
    <xf numFmtId="0" fontId="7" fillId="0" borderId="17"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4" fillId="0" borderId="14" xfId="0" applyFont="1" applyBorder="1" applyAlignment="1">
      <alignment horizontal="center"/>
    </xf>
    <xf numFmtId="0" fontId="7" fillId="0" borderId="0" xfId="0" applyFont="1" applyBorder="1" applyAlignment="1">
      <alignment horizontal="left"/>
    </xf>
    <xf numFmtId="0" fontId="7" fillId="0" borderId="0" xfId="0" applyFont="1" applyBorder="1" applyAlignment="1">
      <alignment horizontal="center"/>
    </xf>
    <xf numFmtId="0" fontId="8" fillId="0" borderId="15" xfId="0" applyFont="1" applyBorder="1" applyAlignment="1">
      <alignment horizontal="center"/>
    </xf>
    <xf numFmtId="0" fontId="7" fillId="0" borderId="0" xfId="0" applyFont="1" applyBorder="1" applyAlignment="1">
      <alignment horizontal="left" wrapText="1"/>
    </xf>
    <xf numFmtId="0" fontId="4" fillId="0" borderId="16" xfId="0" applyFont="1" applyBorder="1" applyAlignment="1" applyProtection="1">
      <alignment horizontal="center" vertical="center"/>
      <protection locked="0"/>
    </xf>
    <xf numFmtId="0" fontId="8" fillId="0" borderId="0" xfId="0" applyFont="1" applyBorder="1" applyAlignment="1"/>
    <xf numFmtId="0" fontId="13" fillId="0" borderId="0" xfId="0" applyFont="1" applyAlignment="1"/>
    <xf numFmtId="0" fontId="11" fillId="0" borderId="1" xfId="0" applyFont="1" applyBorder="1" applyAlignment="1">
      <alignment horizontal="center" vertical="center"/>
    </xf>
    <xf numFmtId="49" fontId="7" fillId="0" borderId="0" xfId="0" applyNumberFormat="1" applyFont="1"/>
    <xf numFmtId="0" fontId="11" fillId="0" borderId="1" xfId="0" applyFont="1" applyBorder="1" applyAlignment="1">
      <alignment horizontal="center" vertical="center" wrapText="1"/>
    </xf>
    <xf numFmtId="0" fontId="1" fillId="0" borderId="0" xfId="0" applyFont="1" applyAlignment="1">
      <alignment vertical="center"/>
    </xf>
    <xf numFmtId="0" fontId="11" fillId="0" borderId="0" xfId="0" applyFont="1" applyAlignment="1">
      <alignment horizontal="center"/>
    </xf>
    <xf numFmtId="0" fontId="9" fillId="0" borderId="0" xfId="0" applyFont="1" applyAlignment="1">
      <alignment horizontal="right"/>
    </xf>
    <xf numFmtId="0" fontId="1" fillId="0" borderId="6" xfId="0" applyFont="1" applyBorder="1" applyAlignment="1">
      <alignment horizontal="left" wrapText="1"/>
    </xf>
    <xf numFmtId="0" fontId="1" fillId="0" borderId="6" xfId="0" applyFont="1" applyBorder="1" applyAlignment="1">
      <alignment horizontal="center" wrapText="1"/>
    </xf>
    <xf numFmtId="0" fontId="4" fillId="0" borderId="0" xfId="0" applyFont="1" applyAlignment="1">
      <alignment horizontal="right" vertical="center"/>
    </xf>
    <xf numFmtId="0" fontId="4" fillId="0" borderId="1" xfId="0" applyFont="1" applyBorder="1" applyAlignment="1">
      <alignment horizontal="left" vertical="center" wrapText="1"/>
    </xf>
    <xf numFmtId="0" fontId="7" fillId="0" borderId="1" xfId="0" applyFont="1" applyBorder="1" applyAlignment="1" applyProtection="1">
      <alignment horizontal="center"/>
      <protection locked="0"/>
    </xf>
    <xf numFmtId="0" fontId="7" fillId="0" borderId="0" xfId="0" applyFont="1" applyBorder="1"/>
    <xf numFmtId="0" fontId="4" fillId="0" borderId="0" xfId="0" applyFont="1" applyAlignment="1">
      <alignment horizontal="right"/>
    </xf>
    <xf numFmtId="0" fontId="11" fillId="0" borderId="1" xfId="0" applyFont="1" applyBorder="1"/>
    <xf numFmtId="0" fontId="7" fillId="0" borderId="1" xfId="0" applyFont="1" applyBorder="1" applyAlignment="1">
      <alignment horizontal="center"/>
    </xf>
    <xf numFmtId="0" fontId="7" fillId="0" borderId="11" xfId="0" applyFont="1" applyFill="1" applyBorder="1"/>
    <xf numFmtId="0" fontId="1" fillId="0" borderId="0" xfId="0" applyFont="1"/>
    <xf numFmtId="0" fontId="7" fillId="0" borderId="7" xfId="0" applyFont="1" applyBorder="1" applyAlignment="1" applyProtection="1">
      <alignment horizontal="center"/>
      <protection locked="0"/>
    </xf>
    <xf numFmtId="16" fontId="4" fillId="0" borderId="0" xfId="0" applyNumberFormat="1" applyFont="1" applyAlignment="1">
      <alignment horizontal="right" vertical="center"/>
    </xf>
    <xf numFmtId="0" fontId="7" fillId="0" borderId="2" xfId="0" applyFont="1" applyBorder="1" applyAlignment="1">
      <alignment horizontal="center"/>
    </xf>
    <xf numFmtId="0" fontId="7" fillId="0" borderId="5" xfId="0" applyFont="1" applyFill="1" applyBorder="1"/>
    <xf numFmtId="0" fontId="1" fillId="0" borderId="0" xfId="0" applyFont="1" applyAlignment="1">
      <alignment horizontal="right"/>
    </xf>
    <xf numFmtId="0" fontId="1" fillId="0" borderId="0" xfId="0" applyFont="1" applyFill="1"/>
    <xf numFmtId="0" fontId="11" fillId="0" borderId="0" xfId="0" applyFont="1" applyBorder="1"/>
    <xf numFmtId="0" fontId="7" fillId="0" borderId="0" xfId="0" applyFont="1" applyFill="1" applyBorder="1"/>
    <xf numFmtId="0" fontId="1" fillId="0" borderId="0" xfId="0" applyFont="1" applyFill="1" applyBorder="1"/>
    <xf numFmtId="0" fontId="7" fillId="0" borderId="0" xfId="0" applyFont="1" applyFill="1" applyBorder="1" applyAlignment="1">
      <alignment horizontal="center"/>
    </xf>
    <xf numFmtId="0" fontId="7" fillId="0" borderId="1" xfId="0" applyFont="1" applyFill="1" applyBorder="1" applyAlignment="1">
      <alignment horizontal="center"/>
    </xf>
    <xf numFmtId="0" fontId="7" fillId="0" borderId="11" xfId="0" applyFont="1" applyFill="1" applyBorder="1" applyAlignment="1">
      <alignment horizontal="center"/>
    </xf>
    <xf numFmtId="0" fontId="1" fillId="0" borderId="0" xfId="0" applyFont="1" applyAlignment="1"/>
    <xf numFmtId="0" fontId="7" fillId="0" borderId="1" xfId="0" applyFont="1" applyFill="1" applyBorder="1"/>
    <xf numFmtId="0" fontId="11" fillId="0" borderId="1" xfId="0" applyFont="1" applyFill="1" applyBorder="1"/>
    <xf numFmtId="0" fontId="15" fillId="0" borderId="2" xfId="0" applyFont="1" applyFill="1" applyBorder="1" applyAlignment="1">
      <alignment wrapText="1"/>
    </xf>
    <xf numFmtId="0" fontId="7" fillId="0" borderId="0" xfId="0" applyFont="1" applyFill="1" applyBorder="1" applyAlignment="1">
      <alignment horizontal="left"/>
    </xf>
    <xf numFmtId="0" fontId="8" fillId="0" borderId="0" xfId="0" applyFont="1"/>
    <xf numFmtId="0" fontId="8" fillId="0" borderId="0" xfId="0" applyFont="1" applyFill="1" applyBorder="1" applyAlignment="1">
      <alignment horizontal="left"/>
    </xf>
    <xf numFmtId="0" fontId="10" fillId="0" borderId="0" xfId="0" applyFont="1" applyFill="1" applyBorder="1" applyAlignment="1">
      <alignment horizontal="center"/>
    </xf>
    <xf numFmtId="0" fontId="9" fillId="0" borderId="1" xfId="0" applyFont="1" applyFill="1" applyBorder="1" applyAlignment="1">
      <alignment horizontal="center" wrapText="1"/>
    </xf>
    <xf numFmtId="0" fontId="9" fillId="0" borderId="0" xfId="0" applyFont="1" applyFill="1" applyBorder="1" applyAlignment="1">
      <alignment horizontal="center" wrapText="1"/>
    </xf>
    <xf numFmtId="49" fontId="4" fillId="0" borderId="0" xfId="0" applyNumberFormat="1" applyFont="1" applyFill="1" applyBorder="1" applyAlignment="1">
      <alignment horizontal="left" wrapText="1"/>
    </xf>
    <xf numFmtId="0" fontId="4" fillId="0" borderId="0" xfId="0" applyFont="1" applyAlignment="1">
      <alignment horizontal="center" vertical="center"/>
    </xf>
    <xf numFmtId="0" fontId="4" fillId="0" borderId="1" xfId="0"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0" fontId="11" fillId="0" borderId="7" xfId="0" applyFont="1" applyBorder="1"/>
    <xf numFmtId="0" fontId="3" fillId="0" borderId="0" xfId="0" applyFont="1" applyFill="1" applyBorder="1" applyAlignment="1">
      <alignment horizontal="left"/>
    </xf>
    <xf numFmtId="0" fontId="4" fillId="0" borderId="0" xfId="0" applyFont="1" applyAlignment="1">
      <alignment vertical="center"/>
    </xf>
    <xf numFmtId="0" fontId="11" fillId="0" borderId="7" xfId="0" applyFont="1" applyFill="1" applyBorder="1"/>
    <xf numFmtId="0" fontId="1" fillId="0" borderId="0" xfId="0" applyFont="1" applyFill="1" applyBorder="1" applyAlignment="1">
      <alignment horizontal="left"/>
    </xf>
    <xf numFmtId="0" fontId="15" fillId="0" borderId="0" xfId="0" applyFont="1" applyBorder="1" applyAlignment="1"/>
    <xf numFmtId="0" fontId="7" fillId="0" borderId="2" xfId="0" applyFont="1" applyFill="1" applyBorder="1" applyAlignment="1">
      <alignment wrapText="1"/>
    </xf>
    <xf numFmtId="0" fontId="7" fillId="0" borderId="0" xfId="0" applyFont="1" applyAlignment="1">
      <alignment wrapText="1"/>
    </xf>
    <xf numFmtId="0" fontId="7" fillId="0" borderId="0" xfId="0" applyFont="1" applyAlignment="1"/>
    <xf numFmtId="0" fontId="18" fillId="0" borderId="0" xfId="0" applyFont="1"/>
    <xf numFmtId="0" fontId="11" fillId="0" borderId="1" xfId="0" applyFont="1" applyFill="1" applyBorder="1" applyAlignment="1">
      <alignment horizontal="left" wrapText="1"/>
    </xf>
    <xf numFmtId="0" fontId="7" fillId="0" borderId="1" xfId="0" applyFont="1" applyFill="1" applyBorder="1" applyAlignment="1">
      <alignment horizontal="left"/>
    </xf>
    <xf numFmtId="0" fontId="11" fillId="0" borderId="2" xfId="0" applyFont="1" applyFill="1" applyBorder="1" applyAlignment="1">
      <alignment horizontal="left" wrapText="1"/>
    </xf>
    <xf numFmtId="0" fontId="11" fillId="0" borderId="2" xfId="0" applyFont="1" applyFill="1" applyBorder="1" applyAlignment="1">
      <alignment wrapText="1"/>
    </xf>
    <xf numFmtId="0" fontId="8" fillId="0" borderId="0" xfId="0" applyFont="1" applyFill="1" applyBorder="1" applyAlignment="1"/>
    <xf numFmtId="0" fontId="7" fillId="0" borderId="0" xfId="0" applyFont="1" applyFill="1" applyBorder="1" applyAlignment="1">
      <alignment wrapText="1"/>
    </xf>
    <xf numFmtId="0" fontId="10" fillId="0" borderId="18" xfId="0" applyFont="1" applyFill="1" applyBorder="1" applyAlignment="1">
      <alignment horizontal="left" wrapText="1"/>
    </xf>
    <xf numFmtId="0" fontId="11" fillId="0" borderId="0" xfId="0" applyFont="1" applyFill="1" applyBorder="1" applyAlignment="1">
      <alignment wrapText="1"/>
    </xf>
    <xf numFmtId="0" fontId="11" fillId="0" borderId="0" xfId="0" applyFont="1" applyFill="1" applyBorder="1" applyAlignment="1">
      <alignment horizontal="left" wrapText="1"/>
    </xf>
    <xf numFmtId="0" fontId="11" fillId="0" borderId="1" xfId="0" applyFont="1" applyBorder="1" applyAlignment="1">
      <alignment wrapText="1"/>
    </xf>
    <xf numFmtId="0" fontId="11" fillId="0" borderId="0" xfId="0" applyFont="1" applyFill="1" applyBorder="1" applyAlignment="1">
      <alignment horizontal="left"/>
    </xf>
    <xf numFmtId="49" fontId="7" fillId="0" borderId="0" xfId="0" applyNumberFormat="1" applyFont="1" applyFill="1" applyBorder="1"/>
    <xf numFmtId="0" fontId="4" fillId="0" borderId="0" xfId="0" applyFont="1" applyProtection="1">
      <protection locked="0"/>
    </xf>
    <xf numFmtId="0" fontId="4" fillId="0" borderId="1" xfId="0" applyFont="1" applyFill="1" applyBorder="1" applyAlignment="1" applyProtection="1">
      <alignment horizontal="justify"/>
      <protection locked="0"/>
    </xf>
    <xf numFmtId="0" fontId="7" fillId="0" borderId="0" xfId="0" applyFont="1" applyProtection="1">
      <protection locked="0"/>
    </xf>
    <xf numFmtId="49" fontId="7" fillId="0" borderId="0" xfId="0" applyNumberFormat="1" applyFont="1" applyFill="1" applyBorder="1" applyProtection="1">
      <protection locked="0"/>
    </xf>
    <xf numFmtId="0" fontId="4" fillId="0" borderId="1" xfId="0" applyFont="1" applyFill="1" applyBorder="1" applyAlignment="1" applyProtection="1">
      <alignment wrapText="1"/>
      <protection locked="0"/>
    </xf>
    <xf numFmtId="0" fontId="4" fillId="0" borderId="0" xfId="0" applyFont="1" applyFill="1" applyBorder="1" applyProtection="1">
      <protection locked="0"/>
    </xf>
    <xf numFmtId="0" fontId="7" fillId="0" borderId="1" xfId="0" applyFont="1" applyFill="1" applyBorder="1" applyProtection="1">
      <protection locked="0"/>
    </xf>
    <xf numFmtId="0" fontId="11" fillId="0" borderId="0" xfId="0" applyFont="1" applyFill="1" applyBorder="1" applyAlignment="1" applyProtection="1">
      <alignment horizontal="left"/>
      <protection locked="0"/>
    </xf>
    <xf numFmtId="0" fontId="10" fillId="0" borderId="0" xfId="0" applyFont="1"/>
    <xf numFmtId="0" fontId="11" fillId="0" borderId="0" xfId="0" applyFont="1"/>
    <xf numFmtId="49" fontId="3" fillId="0" borderId="1" xfId="0" applyNumberFormat="1" applyFont="1" applyBorder="1" applyAlignment="1">
      <alignment horizontal="left" vertical="center" wrapText="1"/>
    </xf>
    <xf numFmtId="164" fontId="11" fillId="0" borderId="25" xfId="0" applyNumberFormat="1" applyFont="1" applyFill="1" applyBorder="1" applyAlignment="1">
      <alignment horizontal="center"/>
    </xf>
    <xf numFmtId="164" fontId="11" fillId="0" borderId="30" xfId="0" applyNumberFormat="1" applyFont="1" applyFill="1" applyBorder="1" applyAlignment="1">
      <alignment horizontal="center"/>
    </xf>
    <xf numFmtId="164" fontId="11" fillId="0" borderId="26" xfId="0" applyNumberFormat="1" applyFont="1" applyFill="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0" fontId="7" fillId="0" borderId="1" xfId="0" applyFont="1" applyBorder="1" applyAlignment="1">
      <alignment horizontal="center"/>
    </xf>
    <xf numFmtId="0" fontId="9" fillId="0" borderId="2" xfId="0" applyFont="1" applyFill="1" applyBorder="1" applyAlignment="1">
      <alignment horizontal="left"/>
    </xf>
    <xf numFmtId="0" fontId="9" fillId="0" borderId="21" xfId="0" applyFont="1" applyFill="1" applyBorder="1" applyAlignment="1">
      <alignment horizontal="left"/>
    </xf>
    <xf numFmtId="0" fontId="16" fillId="0" borderId="0" xfId="0" applyFont="1" applyAlignment="1">
      <alignment horizontal="left" wrapText="1"/>
    </xf>
    <xf numFmtId="0" fontId="16" fillId="0" borderId="0" xfId="0" applyFont="1" applyAlignment="1">
      <alignment horizontal="left"/>
    </xf>
    <xf numFmtId="0" fontId="2" fillId="0" borderId="1" xfId="0" applyFont="1" applyBorder="1" applyAlignment="1">
      <alignment horizontal="center" wrapText="1"/>
    </xf>
    <xf numFmtId="0" fontId="1" fillId="0" borderId="0" xfId="0" applyFont="1" applyAlignment="1">
      <alignment horizontal="left"/>
    </xf>
    <xf numFmtId="0" fontId="11" fillId="0" borderId="6" xfId="0" applyFont="1" applyBorder="1" applyAlignment="1">
      <alignment horizontal="left"/>
    </xf>
    <xf numFmtId="0" fontId="11" fillId="0" borderId="0" xfId="0" applyFont="1" applyBorder="1" applyAlignment="1">
      <alignment horizontal="left"/>
    </xf>
    <xf numFmtId="0" fontId="11" fillId="0" borderId="9" xfId="0" applyFont="1" applyFill="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 fillId="0" borderId="7" xfId="0" applyFont="1" applyBorder="1" applyAlignment="1">
      <alignment horizontal="left" wrapText="1"/>
    </xf>
    <xf numFmtId="0" fontId="1" fillId="0" borderId="20" xfId="0" applyFont="1" applyBorder="1" applyAlignment="1">
      <alignment horizontal="left" wrapText="1"/>
    </xf>
    <xf numFmtId="0" fontId="3" fillId="0" borderId="1" xfId="0" applyFont="1" applyBorder="1" applyAlignment="1">
      <alignment horizontal="center" wrapText="1"/>
    </xf>
    <xf numFmtId="0" fontId="3" fillId="0" borderId="1" xfId="0" applyFont="1" applyBorder="1" applyAlignment="1">
      <alignment horizontal="center"/>
    </xf>
    <xf numFmtId="0" fontId="2" fillId="0" borderId="8" xfId="0" applyFont="1" applyBorder="1" applyAlignment="1">
      <alignment horizontal="center" wrapText="1"/>
    </xf>
    <xf numFmtId="0" fontId="2" fillId="0" borderId="23" xfId="0" applyFont="1" applyBorder="1" applyAlignment="1">
      <alignment horizontal="center"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4" fillId="0" borderId="2"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8" fillId="0" borderId="0" xfId="0" applyFont="1" applyAlignment="1">
      <alignment horizontal="center" wrapText="1"/>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7" fillId="0" borderId="0" xfId="0" applyFont="1" applyAlignment="1">
      <alignment horizontal="left"/>
    </xf>
    <xf numFmtId="0" fontId="7" fillId="0" borderId="0" xfId="0" applyFont="1" applyBorder="1" applyAlignment="1">
      <alignment horizontal="left"/>
    </xf>
    <xf numFmtId="0" fontId="7" fillId="0" borderId="12"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10" fillId="0" borderId="18" xfId="0" applyFont="1" applyBorder="1" applyAlignment="1">
      <alignment horizontal="center"/>
    </xf>
    <xf numFmtId="0" fontId="11" fillId="0" borderId="19" xfId="0" applyFont="1" applyBorder="1" applyAlignment="1">
      <alignment horizontal="left" wrapText="1"/>
    </xf>
    <xf numFmtId="0" fontId="11" fillId="0" borderId="19" xfId="0" applyFont="1" applyFill="1" applyBorder="1" applyAlignment="1">
      <alignment horizontal="left" wrapText="1"/>
    </xf>
    <xf numFmtId="0" fontId="11" fillId="0" borderId="19" xfId="0" applyFont="1" applyFill="1" applyBorder="1" applyAlignment="1">
      <alignment horizontal="left"/>
    </xf>
    <xf numFmtId="0" fontId="7"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left" wrapText="1"/>
      <protection locked="0"/>
    </xf>
    <xf numFmtId="0" fontId="7" fillId="0" borderId="0" xfId="0" applyFont="1" applyAlignment="1" applyProtection="1">
      <alignment wrapText="1"/>
      <protection locked="0"/>
    </xf>
    <xf numFmtId="0" fontId="9" fillId="0" borderId="0" xfId="0" applyFont="1" applyAlignment="1">
      <alignment horizontal="center" wrapText="1"/>
    </xf>
    <xf numFmtId="0" fontId="9" fillId="0" borderId="0" xfId="0" applyFont="1" applyAlignment="1">
      <alignment horizontal="center"/>
    </xf>
    <xf numFmtId="0" fontId="4" fillId="0" borderId="1" xfId="0" applyFont="1" applyFill="1" applyBorder="1" applyAlignment="1">
      <alignment horizontal="center"/>
    </xf>
    <xf numFmtId="0" fontId="4" fillId="0" borderId="12" xfId="0" applyFont="1" applyBorder="1" applyAlignment="1" applyProtection="1">
      <alignment horizontal="left" vertical="top" wrapText="1"/>
      <protection locked="0"/>
    </xf>
    <xf numFmtId="0" fontId="7" fillId="0" borderId="12" xfId="0" applyFont="1" applyBorder="1" applyAlignment="1" applyProtection="1">
      <alignment horizontal="left" vertical="top"/>
      <protection locked="0"/>
    </xf>
    <xf numFmtId="0" fontId="7" fillId="0" borderId="18" xfId="0" applyFont="1" applyBorder="1" applyAlignment="1" applyProtection="1">
      <alignment horizontal="left" vertical="top"/>
      <protection locked="0"/>
    </xf>
    <xf numFmtId="0" fontId="7" fillId="0" borderId="13" xfId="0" applyFont="1" applyBorder="1" applyAlignment="1" applyProtection="1">
      <alignment horizontal="left" vertical="top"/>
      <protection locked="0"/>
    </xf>
    <xf numFmtId="0" fontId="7" fillId="0" borderId="14"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9" xfId="0" applyFont="1" applyBorder="1" applyAlignment="1" applyProtection="1">
      <alignment horizontal="left" vertical="top"/>
      <protection locked="0"/>
    </xf>
    <xf numFmtId="0" fontId="7" fillId="0" borderId="17" xfId="0" applyFont="1" applyBorder="1" applyAlignment="1" applyProtection="1">
      <alignment horizontal="left" vertical="top"/>
      <protection locked="0"/>
    </xf>
    <xf numFmtId="0" fontId="8" fillId="0" borderId="0" xfId="0" applyFont="1" applyAlignment="1">
      <alignment horizontal="left"/>
    </xf>
    <xf numFmtId="0" fontId="11" fillId="0" borderId="0" xfId="0" applyFont="1" applyAlignment="1">
      <alignment horizontal="left"/>
    </xf>
    <xf numFmtId="0" fontId="3" fillId="0" borderId="14" xfId="0" applyFont="1" applyBorder="1" applyAlignment="1">
      <alignment horizontal="left"/>
    </xf>
    <xf numFmtId="0" fontId="3" fillId="0" borderId="0" xfId="0" applyFont="1" applyBorder="1" applyAlignment="1">
      <alignment horizontal="left"/>
    </xf>
    <xf numFmtId="0" fontId="3" fillId="0" borderId="15" xfId="0" applyFont="1" applyBorder="1" applyAlignment="1">
      <alignment horizontal="left"/>
    </xf>
    <xf numFmtId="0" fontId="4" fillId="0" borderId="14"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7" fillId="0" borderId="19" xfId="0" applyFont="1" applyBorder="1" applyAlignment="1" applyProtection="1">
      <alignment horizontal="left" wrapText="1"/>
      <protection locked="0"/>
    </xf>
    <xf numFmtId="0" fontId="7" fillId="0" borderId="17" xfId="0" applyFont="1" applyBorder="1" applyAlignment="1" applyProtection="1">
      <alignment horizontal="left" wrapText="1"/>
      <protection locked="0"/>
    </xf>
    <xf numFmtId="0" fontId="11" fillId="0" borderId="12" xfId="0" applyFont="1" applyBorder="1" applyAlignment="1">
      <alignment horizontal="left" wrapText="1"/>
    </xf>
    <xf numFmtId="0" fontId="11" fillId="0" borderId="18" xfId="0" applyFont="1" applyBorder="1" applyAlignment="1">
      <alignment horizontal="left" wrapText="1"/>
    </xf>
    <xf numFmtId="0" fontId="11" fillId="0" borderId="13" xfId="0" applyFont="1" applyBorder="1" applyAlignment="1">
      <alignment horizontal="left" wrapText="1"/>
    </xf>
    <xf numFmtId="0" fontId="10" fillId="0" borderId="18" xfId="0" applyFont="1" applyBorder="1" applyAlignment="1">
      <alignment horizontal="center" wrapText="1"/>
    </xf>
    <xf numFmtId="0" fontId="7" fillId="0" borderId="19" xfId="0" applyFont="1" applyFill="1" applyBorder="1" applyAlignment="1">
      <alignment wrapText="1"/>
    </xf>
    <xf numFmtId="0" fontId="9" fillId="0" borderId="6" xfId="0" applyFont="1" applyBorder="1" applyAlignment="1">
      <alignment horizontal="center" wrapText="1"/>
    </xf>
    <xf numFmtId="0" fontId="7" fillId="0" borderId="1" xfId="0" applyFont="1" applyBorder="1" applyAlignment="1" applyProtection="1">
      <alignment horizontal="center"/>
      <protection locked="0"/>
    </xf>
    <xf numFmtId="0" fontId="7" fillId="0" borderId="1" xfId="0" applyFont="1" applyFill="1" applyBorder="1" applyAlignment="1" applyProtection="1">
      <alignment horizontal="center"/>
      <protection locked="0"/>
    </xf>
    <xf numFmtId="0" fontId="11" fillId="0" borderId="1" xfId="0" applyFont="1" applyFill="1" applyBorder="1" applyAlignment="1">
      <alignment horizontal="left" wrapText="1"/>
    </xf>
    <xf numFmtId="0" fontId="9" fillId="0" borderId="2" xfId="0" applyFont="1" applyFill="1" applyBorder="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7" fillId="0" borderId="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7" fillId="0" borderId="3" xfId="0" applyFont="1" applyBorder="1" applyAlignment="1" applyProtection="1">
      <alignment horizontal="center"/>
      <protection locked="0"/>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7" fillId="0" borderId="0" xfId="0" applyFont="1" applyAlignment="1"/>
    <xf numFmtId="0" fontId="11" fillId="0" borderId="7" xfId="0" applyFont="1" applyFill="1" applyBorder="1" applyAlignment="1">
      <alignment horizont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49" fontId="4" fillId="0" borderId="1" xfId="0" applyNumberFormat="1" applyFont="1" applyBorder="1" applyAlignment="1">
      <alignment horizontal="left" wrapText="1"/>
    </xf>
    <xf numFmtId="49" fontId="4" fillId="0" borderId="2" xfId="0" applyNumberFormat="1" applyFont="1" applyBorder="1" applyAlignment="1">
      <alignment horizontal="left" wrapText="1"/>
    </xf>
    <xf numFmtId="49" fontId="4" fillId="0" borderId="3" xfId="0" applyNumberFormat="1" applyFont="1" applyBorder="1" applyAlignment="1">
      <alignment horizontal="left" wrapText="1"/>
    </xf>
    <xf numFmtId="49" fontId="4" fillId="0" borderId="4" xfId="0" applyNumberFormat="1" applyFont="1" applyBorder="1" applyAlignment="1">
      <alignment horizontal="left" wrapText="1"/>
    </xf>
    <xf numFmtId="0" fontId="5" fillId="0" borderId="8" xfId="0" applyFont="1" applyBorder="1" applyAlignment="1">
      <alignment horizontal="center" wrapText="1"/>
    </xf>
    <xf numFmtId="0" fontId="5" fillId="0" borderId="23" xfId="0" applyFont="1" applyBorder="1" applyAlignment="1">
      <alignment horizontal="center" wrapText="1"/>
    </xf>
    <xf numFmtId="0" fontId="5" fillId="0" borderId="22" xfId="0" applyFont="1" applyBorder="1" applyAlignment="1">
      <alignment horizontal="center" wrapText="1"/>
    </xf>
    <xf numFmtId="0" fontId="5" fillId="0" borderId="24" xfId="0" applyFont="1" applyBorder="1" applyAlignment="1">
      <alignment horizontal="center" wrapText="1"/>
    </xf>
    <xf numFmtId="0" fontId="11" fillId="0" borderId="1" xfId="0" applyFont="1" applyBorder="1" applyAlignment="1">
      <alignment horizontal="left"/>
    </xf>
    <xf numFmtId="0" fontId="11" fillId="0" borderId="2" xfId="0" applyFont="1" applyBorder="1" applyAlignment="1">
      <alignment horizontal="left"/>
    </xf>
    <xf numFmtId="0" fontId="4" fillId="0" borderId="2"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10" fillId="0" borderId="18" xfId="0" applyFont="1" applyFill="1" applyBorder="1" applyAlignment="1">
      <alignment horizontal="center"/>
    </xf>
    <xf numFmtId="0" fontId="8" fillId="0" borderId="18" xfId="0"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19" fillId="0" borderId="1" xfId="0" applyFont="1" applyBorder="1" applyAlignment="1">
      <alignment horizontal="center" wrapText="1"/>
    </xf>
    <xf numFmtId="0" fontId="20" fillId="0" borderId="0" xfId="0" applyFont="1" applyAlignment="1">
      <alignment horizontal="left"/>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164" fontId="11" fillId="0" borderId="9" xfId="0" applyNumberFormat="1" applyFont="1" applyBorder="1" applyAlignment="1">
      <alignment horizontal="center"/>
    </xf>
    <xf numFmtId="164" fontId="11" fillId="0" borderId="10" xfId="0" applyNumberFormat="1" applyFont="1" applyBorder="1" applyAlignment="1">
      <alignment horizontal="center"/>
    </xf>
    <xf numFmtId="164" fontId="11" fillId="0" borderId="11" xfId="0" applyNumberFormat="1" applyFont="1" applyBorder="1" applyAlignment="1">
      <alignment horizontal="center"/>
    </xf>
    <xf numFmtId="0" fontId="11" fillId="0" borderId="9" xfId="0" applyFont="1" applyFill="1" applyBorder="1" applyAlignment="1">
      <alignment horizontal="center" wrapText="1"/>
    </xf>
    <xf numFmtId="0" fontId="11" fillId="0" borderId="10" xfId="0" applyFont="1" applyFill="1" applyBorder="1" applyAlignment="1">
      <alignment horizontal="center" wrapText="1"/>
    </xf>
    <xf numFmtId="0" fontId="11" fillId="0" borderId="11" xfId="0" applyFont="1" applyFill="1" applyBorder="1" applyAlignment="1">
      <alignment horizontal="center" wrapText="1"/>
    </xf>
    <xf numFmtId="0" fontId="19" fillId="0" borderId="2" xfId="0" applyFont="1" applyBorder="1" applyAlignment="1">
      <alignment horizontal="center" wrapText="1"/>
    </xf>
    <xf numFmtId="0" fontId="19" fillId="0" borderId="3" xfId="0" applyFont="1" applyBorder="1" applyAlignment="1">
      <alignment horizontal="center" wrapText="1"/>
    </xf>
    <xf numFmtId="0" fontId="19" fillId="0" borderId="4" xfId="0" applyFont="1" applyBorder="1" applyAlignment="1">
      <alignment horizontal="center" wrapText="1"/>
    </xf>
    <xf numFmtId="0" fontId="7" fillId="0" borderId="7" xfId="0" applyFont="1" applyBorder="1" applyAlignment="1">
      <alignment horizontal="center"/>
    </xf>
    <xf numFmtId="0" fontId="11" fillId="0" borderId="9" xfId="0" applyFont="1" applyFill="1" applyBorder="1" applyAlignment="1">
      <alignment horizontal="left" wrapText="1"/>
    </xf>
    <xf numFmtId="0" fontId="11" fillId="0" borderId="10" xfId="0" applyFont="1" applyFill="1" applyBorder="1" applyAlignment="1">
      <alignment horizontal="left" wrapText="1"/>
    </xf>
    <xf numFmtId="0" fontId="11" fillId="0" borderId="11" xfId="0" applyFont="1" applyFill="1" applyBorder="1" applyAlignment="1">
      <alignment horizontal="left" wrapText="1"/>
    </xf>
    <xf numFmtId="0" fontId="11" fillId="0" borderId="19" xfId="0" applyFont="1" applyFill="1" applyBorder="1" applyAlignment="1">
      <alignment horizontal="center" wrapText="1"/>
    </xf>
    <xf numFmtId="0" fontId="11" fillId="0" borderId="17" xfId="0" applyFont="1" applyFill="1" applyBorder="1" applyAlignment="1">
      <alignment horizontal="center" wrapText="1"/>
    </xf>
    <xf numFmtId="0" fontId="7" fillId="0" borderId="0" xfId="0" applyFont="1" applyAlignment="1">
      <alignment wrapText="1"/>
    </xf>
    <xf numFmtId="0" fontId="16" fillId="0" borderId="0" xfId="0" applyFont="1" applyAlignment="1">
      <alignment horizontal="left" vertical="top" wrapText="1"/>
    </xf>
    <xf numFmtId="49" fontId="11" fillId="0" borderId="7" xfId="0" applyNumberFormat="1" applyFont="1" applyFill="1" applyBorder="1" applyAlignment="1">
      <alignment horizontal="center"/>
    </xf>
    <xf numFmtId="0" fontId="11" fillId="0" borderId="1" xfId="0" applyFont="1" applyFill="1" applyBorder="1" applyAlignment="1">
      <alignment horizontal="left"/>
    </xf>
    <xf numFmtId="0" fontId="11" fillId="0" borderId="2" xfId="0" applyFont="1" applyFill="1" applyBorder="1" applyAlignment="1">
      <alignment horizontal="left"/>
    </xf>
    <xf numFmtId="0" fontId="6" fillId="0" borderId="0" xfId="0" applyFont="1" applyAlignment="1">
      <alignment horizontal="left"/>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49" fontId="11" fillId="0" borderId="7" xfId="0" applyNumberFormat="1" applyFont="1" applyBorder="1" applyAlignment="1">
      <alignment horizontal="center"/>
    </xf>
    <xf numFmtId="0" fontId="11" fillId="0" borderId="7" xfId="0" applyFont="1" applyBorder="1" applyAlignment="1">
      <alignment horizontal="center"/>
    </xf>
    <xf numFmtId="0" fontId="3" fillId="0"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245</xdr:row>
          <xdr:rowOff>419100</xdr:rowOff>
        </xdr:from>
        <xdr:to>
          <xdr:col>4</xdr:col>
          <xdr:colOff>171450</xdr:colOff>
          <xdr:row>247</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246</xdr:row>
          <xdr:rowOff>171450</xdr:rowOff>
        </xdr:from>
        <xdr:to>
          <xdr:col>4</xdr:col>
          <xdr:colOff>180975</xdr:colOff>
          <xdr:row>248</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247</xdr:row>
          <xdr:rowOff>180975</xdr:rowOff>
        </xdr:from>
        <xdr:to>
          <xdr:col>4</xdr:col>
          <xdr:colOff>180975</xdr:colOff>
          <xdr:row>249</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245</xdr:row>
          <xdr:rowOff>419100</xdr:rowOff>
        </xdr:from>
        <xdr:to>
          <xdr:col>7</xdr:col>
          <xdr:colOff>57150</xdr:colOff>
          <xdr:row>247</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246</xdr:row>
          <xdr:rowOff>180975</xdr:rowOff>
        </xdr:from>
        <xdr:to>
          <xdr:col>7</xdr:col>
          <xdr:colOff>66675</xdr:colOff>
          <xdr:row>248</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247</xdr:row>
          <xdr:rowOff>180975</xdr:rowOff>
        </xdr:from>
        <xdr:to>
          <xdr:col>7</xdr:col>
          <xdr:colOff>66675</xdr:colOff>
          <xdr:row>249</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250</xdr:row>
          <xdr:rowOff>9525</xdr:rowOff>
        </xdr:from>
        <xdr:to>
          <xdr:col>4</xdr:col>
          <xdr:colOff>190500</xdr:colOff>
          <xdr:row>250</xdr:row>
          <xdr:rowOff>238125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251</xdr:row>
          <xdr:rowOff>9525</xdr:rowOff>
        </xdr:from>
        <xdr:to>
          <xdr:col>4</xdr:col>
          <xdr:colOff>190500</xdr:colOff>
          <xdr:row>251</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252</xdr:row>
          <xdr:rowOff>38100</xdr:rowOff>
        </xdr:from>
        <xdr:to>
          <xdr:col>4</xdr:col>
          <xdr:colOff>190500</xdr:colOff>
          <xdr:row>252</xdr:row>
          <xdr:rowOff>257175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250</xdr:row>
          <xdr:rowOff>19050</xdr:rowOff>
        </xdr:from>
        <xdr:to>
          <xdr:col>7</xdr:col>
          <xdr:colOff>38100</xdr:colOff>
          <xdr:row>250</xdr:row>
          <xdr:rowOff>238125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251</xdr:row>
          <xdr:rowOff>28575</xdr:rowOff>
        </xdr:from>
        <xdr:to>
          <xdr:col>7</xdr:col>
          <xdr:colOff>47625</xdr:colOff>
          <xdr:row>251</xdr:row>
          <xdr:rowOff>247650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252</xdr:row>
          <xdr:rowOff>38100</xdr:rowOff>
        </xdr:from>
        <xdr:to>
          <xdr:col>7</xdr:col>
          <xdr:colOff>47625</xdr:colOff>
          <xdr:row>252</xdr:row>
          <xdr:rowOff>257175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254</xdr:row>
          <xdr:rowOff>19050</xdr:rowOff>
        </xdr:from>
        <xdr:to>
          <xdr:col>4</xdr:col>
          <xdr:colOff>180975</xdr:colOff>
          <xdr:row>254</xdr:row>
          <xdr:rowOff>238125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255</xdr:row>
          <xdr:rowOff>28575</xdr:rowOff>
        </xdr:from>
        <xdr:to>
          <xdr:col>4</xdr:col>
          <xdr:colOff>180975</xdr:colOff>
          <xdr:row>255</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256</xdr:row>
          <xdr:rowOff>28575</xdr:rowOff>
        </xdr:from>
        <xdr:to>
          <xdr:col>4</xdr:col>
          <xdr:colOff>190500</xdr:colOff>
          <xdr:row>256</xdr:row>
          <xdr:rowOff>247650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254</xdr:row>
          <xdr:rowOff>38100</xdr:rowOff>
        </xdr:from>
        <xdr:to>
          <xdr:col>7</xdr:col>
          <xdr:colOff>47625</xdr:colOff>
          <xdr:row>254</xdr:row>
          <xdr:rowOff>257175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255</xdr:row>
          <xdr:rowOff>19050</xdr:rowOff>
        </xdr:from>
        <xdr:to>
          <xdr:col>7</xdr:col>
          <xdr:colOff>47625</xdr:colOff>
          <xdr:row>255</xdr:row>
          <xdr:rowOff>238125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256</xdr:row>
          <xdr:rowOff>28575</xdr:rowOff>
        </xdr:from>
        <xdr:to>
          <xdr:col>7</xdr:col>
          <xdr:colOff>57150</xdr:colOff>
          <xdr:row>256</xdr:row>
          <xdr:rowOff>247650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258</xdr:row>
          <xdr:rowOff>28575</xdr:rowOff>
        </xdr:from>
        <xdr:to>
          <xdr:col>4</xdr:col>
          <xdr:colOff>200025</xdr:colOff>
          <xdr:row>258</xdr:row>
          <xdr:rowOff>247650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259</xdr:row>
          <xdr:rowOff>19050</xdr:rowOff>
        </xdr:from>
        <xdr:to>
          <xdr:col>4</xdr:col>
          <xdr:colOff>200025</xdr:colOff>
          <xdr:row>259</xdr:row>
          <xdr:rowOff>238125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260</xdr:row>
          <xdr:rowOff>38100</xdr:rowOff>
        </xdr:from>
        <xdr:to>
          <xdr:col>4</xdr:col>
          <xdr:colOff>200025</xdr:colOff>
          <xdr:row>260</xdr:row>
          <xdr:rowOff>257175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258</xdr:row>
          <xdr:rowOff>28575</xdr:rowOff>
        </xdr:from>
        <xdr:to>
          <xdr:col>7</xdr:col>
          <xdr:colOff>57150</xdr:colOff>
          <xdr:row>258</xdr:row>
          <xdr:rowOff>247650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259</xdr:row>
          <xdr:rowOff>19050</xdr:rowOff>
        </xdr:from>
        <xdr:to>
          <xdr:col>7</xdr:col>
          <xdr:colOff>66675</xdr:colOff>
          <xdr:row>259</xdr:row>
          <xdr:rowOff>238125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260</xdr:row>
          <xdr:rowOff>9525</xdr:rowOff>
        </xdr:from>
        <xdr:to>
          <xdr:col>7</xdr:col>
          <xdr:colOff>66675</xdr:colOff>
          <xdr:row>260</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4143375</xdr:colOff>
          <xdr:row>10</xdr:row>
          <xdr:rowOff>152400</xdr:rowOff>
        </xdr:from>
        <xdr:to>
          <xdr:col>3</xdr:col>
          <xdr:colOff>161925</xdr:colOff>
          <xdr:row>11</xdr:row>
          <xdr:rowOff>171450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4143375</xdr:colOff>
          <xdr:row>11</xdr:row>
          <xdr:rowOff>161925</xdr:rowOff>
        </xdr:from>
        <xdr:to>
          <xdr:col>3</xdr:col>
          <xdr:colOff>161925</xdr:colOff>
          <xdr:row>12</xdr:row>
          <xdr:rowOff>180975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4143375</xdr:colOff>
          <xdr:row>14</xdr:row>
          <xdr:rowOff>342900</xdr:rowOff>
        </xdr:from>
        <xdr:to>
          <xdr:col>3</xdr:col>
          <xdr:colOff>161925</xdr:colOff>
          <xdr:row>15</xdr:row>
          <xdr:rowOff>180975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4152900</xdr:colOff>
          <xdr:row>15</xdr:row>
          <xdr:rowOff>133350</xdr:rowOff>
        </xdr:from>
        <xdr:to>
          <xdr:col>3</xdr:col>
          <xdr:colOff>171450</xdr:colOff>
          <xdr:row>17</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4152900</xdr:colOff>
          <xdr:row>16</xdr:row>
          <xdr:rowOff>133350</xdr:rowOff>
        </xdr:from>
        <xdr:to>
          <xdr:col>3</xdr:col>
          <xdr:colOff>171450</xdr:colOff>
          <xdr:row>18</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4152900</xdr:colOff>
          <xdr:row>17</xdr:row>
          <xdr:rowOff>133350</xdr:rowOff>
        </xdr:from>
        <xdr:to>
          <xdr:col>3</xdr:col>
          <xdr:colOff>171450</xdr:colOff>
          <xdr:row>19</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24</xdr:row>
          <xdr:rowOff>133350</xdr:rowOff>
        </xdr:from>
        <xdr:to>
          <xdr:col>6</xdr:col>
          <xdr:colOff>171450</xdr:colOff>
          <xdr:row>26</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25</xdr:row>
          <xdr:rowOff>133350</xdr:rowOff>
        </xdr:from>
        <xdr:to>
          <xdr:col>6</xdr:col>
          <xdr:colOff>161925</xdr:colOff>
          <xdr:row>27</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32</xdr:row>
          <xdr:rowOff>133350</xdr:rowOff>
        </xdr:from>
        <xdr:to>
          <xdr:col>4</xdr:col>
          <xdr:colOff>171450</xdr:colOff>
          <xdr:row>33</xdr:row>
          <xdr:rowOff>180975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33</xdr:row>
          <xdr:rowOff>142875</xdr:rowOff>
        </xdr:from>
        <xdr:to>
          <xdr:col>4</xdr:col>
          <xdr:colOff>180975</xdr:colOff>
          <xdr:row>35</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34</xdr:row>
          <xdr:rowOff>142875</xdr:rowOff>
        </xdr:from>
        <xdr:to>
          <xdr:col>4</xdr:col>
          <xdr:colOff>171450</xdr:colOff>
          <xdr:row>36</xdr:row>
          <xdr:rowOff>9525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4143375</xdr:colOff>
          <xdr:row>58</xdr:row>
          <xdr:rowOff>800100</xdr:rowOff>
        </xdr:from>
        <xdr:to>
          <xdr:col>4</xdr:col>
          <xdr:colOff>0</xdr:colOff>
          <xdr:row>60</xdr:row>
          <xdr:rowOff>9525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4152900</xdr:colOff>
          <xdr:row>60</xdr:row>
          <xdr:rowOff>76200</xdr:rowOff>
        </xdr:from>
        <xdr:to>
          <xdr:col>4</xdr:col>
          <xdr:colOff>9525</xdr:colOff>
          <xdr:row>60</xdr:row>
          <xdr:rowOff>285750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26</xdr:row>
          <xdr:rowOff>133350</xdr:rowOff>
        </xdr:from>
        <xdr:to>
          <xdr:col>6</xdr:col>
          <xdr:colOff>171450</xdr:colOff>
          <xdr:row>27</xdr:row>
          <xdr:rowOff>180975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N266"/>
  <sheetViews>
    <sheetView tabSelected="1" zoomScale="120" zoomScaleNormal="120" workbookViewId="0">
      <selection activeCell="B3" sqref="B3:H3"/>
    </sheetView>
  </sheetViews>
  <sheetFormatPr defaultRowHeight="15" x14ac:dyDescent="0.25"/>
  <cols>
    <col min="1" max="1" width="1.85546875" style="2" customWidth="1"/>
    <col min="2" max="2" width="3.5703125" style="1" customWidth="1"/>
    <col min="3" max="3" width="62.85546875" style="2" customWidth="1"/>
    <col min="4" max="7" width="3.85546875" style="2" customWidth="1"/>
    <col min="8" max="8" width="4" style="2" customWidth="1"/>
    <col min="9" max="9" width="3" style="2" customWidth="1"/>
    <col min="10" max="10" width="3.42578125" style="2" customWidth="1"/>
    <col min="11" max="14" width="9.140625" style="2" hidden="1" customWidth="1"/>
    <col min="15" max="16" width="9.140625" style="2" customWidth="1"/>
    <col min="17" max="16384" width="9.140625" style="2"/>
  </cols>
  <sheetData>
    <row r="1" spans="2:9" ht="18.75" x14ac:dyDescent="0.3">
      <c r="C1" s="256" t="s">
        <v>233</v>
      </c>
      <c r="D1" s="256"/>
      <c r="E1" s="256"/>
      <c r="F1" s="256"/>
      <c r="G1" s="256"/>
      <c r="H1" s="256"/>
    </row>
    <row r="3" spans="2:9" ht="66.599999999999994" customHeight="1" x14ac:dyDescent="0.35">
      <c r="B3" s="145" t="s">
        <v>115</v>
      </c>
      <c r="C3" s="145"/>
      <c r="D3" s="145"/>
      <c r="E3" s="145"/>
      <c r="F3" s="145"/>
      <c r="G3" s="145"/>
      <c r="H3" s="145"/>
      <c r="I3" s="3"/>
    </row>
    <row r="4" spans="2:9" ht="14.45" customHeight="1" x14ac:dyDescent="0.35">
      <c r="B4" s="4"/>
      <c r="C4" s="5"/>
      <c r="D4" s="5"/>
      <c r="E4" s="5"/>
      <c r="F4" s="5"/>
      <c r="G4" s="5"/>
      <c r="H4" s="5"/>
      <c r="I4" s="5"/>
    </row>
    <row r="5" spans="2:9" ht="14.45" customHeight="1" thickBot="1" x14ac:dyDescent="0.4">
      <c r="B5" s="4"/>
      <c r="C5" s="5"/>
      <c r="D5" s="5"/>
      <c r="E5" s="5"/>
      <c r="F5" s="5"/>
      <c r="G5" s="5"/>
      <c r="H5" s="5"/>
      <c r="I5" s="5"/>
    </row>
    <row r="6" spans="2:9" ht="21" customHeight="1" thickBot="1" x14ac:dyDescent="0.4">
      <c r="B6" s="146" t="s">
        <v>19</v>
      </c>
      <c r="C6" s="147"/>
      <c r="D6" s="147"/>
      <c r="E6" s="147"/>
      <c r="F6" s="147"/>
      <c r="G6" s="147"/>
      <c r="H6" s="148"/>
      <c r="I6" s="5"/>
    </row>
    <row r="7" spans="2:9" ht="14.45" customHeight="1" x14ac:dyDescent="0.35">
      <c r="B7" s="160" t="s">
        <v>128</v>
      </c>
      <c r="C7" s="160"/>
      <c r="D7" s="160"/>
      <c r="E7" s="160"/>
      <c r="F7" s="160"/>
      <c r="G7" s="160"/>
      <c r="H7" s="160"/>
      <c r="I7" s="5"/>
    </row>
    <row r="8" spans="2:9" ht="30.75" customHeight="1" x14ac:dyDescent="0.25">
      <c r="B8" s="6" t="s">
        <v>9</v>
      </c>
      <c r="C8" s="164" t="s">
        <v>183</v>
      </c>
      <c r="D8" s="165"/>
      <c r="E8" s="165"/>
      <c r="F8" s="165"/>
      <c r="G8" s="165"/>
      <c r="H8" s="165"/>
      <c r="I8" s="165"/>
    </row>
    <row r="9" spans="2:9" ht="30.75" customHeight="1" x14ac:dyDescent="0.25">
      <c r="B9" s="6" t="s">
        <v>10</v>
      </c>
      <c r="C9" s="164" t="s">
        <v>182</v>
      </c>
      <c r="D9" s="165"/>
      <c r="E9" s="165"/>
      <c r="F9" s="165"/>
      <c r="G9" s="165"/>
      <c r="H9" s="165"/>
      <c r="I9" s="165"/>
    </row>
    <row r="10" spans="2:9" ht="16.149999999999999" customHeight="1" x14ac:dyDescent="0.35">
      <c r="B10" s="7" t="s">
        <v>11</v>
      </c>
      <c r="C10" s="8" t="s">
        <v>181</v>
      </c>
      <c r="D10" s="9"/>
      <c r="E10" s="9"/>
      <c r="F10" s="9"/>
      <c r="G10" s="10"/>
      <c r="H10" s="10"/>
      <c r="I10" s="10"/>
    </row>
    <row r="11" spans="2:9" ht="16.149999999999999" customHeight="1" x14ac:dyDescent="0.35">
      <c r="B11" s="7" t="s">
        <v>12</v>
      </c>
      <c r="C11" s="11" t="s">
        <v>153</v>
      </c>
      <c r="D11" s="9"/>
      <c r="E11" s="12"/>
      <c r="F11" s="12"/>
      <c r="G11" s="5"/>
      <c r="H11" s="5"/>
      <c r="I11" s="5"/>
    </row>
    <row r="12" spans="2:9" ht="16.149999999999999" customHeight="1" x14ac:dyDescent="0.35">
      <c r="B12" s="7"/>
      <c r="C12" s="11" t="s">
        <v>176</v>
      </c>
      <c r="D12" s="13"/>
      <c r="E12" s="12"/>
      <c r="F12" s="12"/>
      <c r="G12" s="5"/>
      <c r="H12" s="5"/>
      <c r="I12" s="5"/>
    </row>
    <row r="13" spans="2:9" ht="16.149999999999999" customHeight="1" x14ac:dyDescent="0.35">
      <c r="B13" s="7"/>
      <c r="C13" s="11" t="s">
        <v>175</v>
      </c>
      <c r="D13" s="13"/>
      <c r="E13" s="12"/>
      <c r="F13" s="12"/>
      <c r="G13" s="5"/>
      <c r="H13" s="5"/>
      <c r="I13" s="5"/>
    </row>
    <row r="14" spans="2:9" ht="14.45" customHeight="1" x14ac:dyDescent="0.25">
      <c r="B14" s="7" t="s">
        <v>13</v>
      </c>
      <c r="C14" s="166" t="s">
        <v>177</v>
      </c>
      <c r="D14" s="167"/>
      <c r="E14" s="167"/>
      <c r="F14" s="167"/>
      <c r="G14" s="167"/>
      <c r="H14" s="167"/>
      <c r="I14" s="167"/>
    </row>
    <row r="15" spans="2:9" ht="30.75" customHeight="1" x14ac:dyDescent="0.35">
      <c r="B15" s="6" t="s">
        <v>72</v>
      </c>
      <c r="C15" s="14" t="s">
        <v>151</v>
      </c>
      <c r="D15" s="9"/>
      <c r="E15" s="12"/>
      <c r="F15" s="12"/>
      <c r="G15" s="5"/>
      <c r="H15" s="5"/>
      <c r="I15" s="5"/>
    </row>
    <row r="16" spans="2:9" ht="14.45" customHeight="1" x14ac:dyDescent="0.35">
      <c r="B16" s="7"/>
      <c r="C16" s="11" t="s">
        <v>100</v>
      </c>
      <c r="D16" s="13"/>
      <c r="E16" s="12"/>
      <c r="F16" s="12"/>
      <c r="G16" s="5"/>
      <c r="H16" s="5"/>
      <c r="I16" s="5"/>
    </row>
    <row r="17" spans="2:9" ht="14.45" customHeight="1" x14ac:dyDescent="0.35">
      <c r="B17" s="7"/>
      <c r="C17" s="11" t="s">
        <v>101</v>
      </c>
      <c r="D17" s="13"/>
      <c r="E17" s="12"/>
      <c r="F17" s="12"/>
      <c r="G17" s="5"/>
      <c r="H17" s="5"/>
      <c r="I17" s="5"/>
    </row>
    <row r="18" spans="2:9" ht="14.45" customHeight="1" x14ac:dyDescent="0.35">
      <c r="B18" s="7"/>
      <c r="C18" s="11" t="s">
        <v>102</v>
      </c>
      <c r="D18" s="13"/>
      <c r="E18" s="12"/>
      <c r="F18" s="12"/>
      <c r="G18" s="5"/>
      <c r="H18" s="5"/>
      <c r="I18" s="5"/>
    </row>
    <row r="19" spans="2:9" ht="14.45" customHeight="1" x14ac:dyDescent="0.35">
      <c r="B19" s="7"/>
      <c r="C19" s="11" t="s">
        <v>149</v>
      </c>
      <c r="D19" s="13"/>
      <c r="E19" s="12"/>
      <c r="F19" s="12"/>
      <c r="G19" s="5"/>
      <c r="H19" s="5"/>
      <c r="I19" s="5"/>
    </row>
    <row r="20" spans="2:9" ht="14.45" customHeight="1" x14ac:dyDescent="0.35">
      <c r="B20" s="7"/>
      <c r="C20" s="15" t="s">
        <v>180</v>
      </c>
      <c r="D20" s="13"/>
      <c r="E20" s="9"/>
      <c r="F20" s="9"/>
      <c r="G20" s="10"/>
      <c r="H20" s="10"/>
      <c r="I20" s="10"/>
    </row>
    <row r="21" spans="2:9" ht="30.75" customHeight="1" x14ac:dyDescent="0.25">
      <c r="B21" s="6" t="s">
        <v>15</v>
      </c>
      <c r="C21" s="164" t="s">
        <v>179</v>
      </c>
      <c r="D21" s="165"/>
      <c r="E21" s="165"/>
      <c r="F21" s="165"/>
      <c r="G21" s="165"/>
      <c r="H21" s="165"/>
      <c r="I21" s="165"/>
    </row>
    <row r="22" spans="2:9" ht="30.75" customHeight="1" x14ac:dyDescent="0.25">
      <c r="B22" s="6" t="s">
        <v>16</v>
      </c>
      <c r="C22" s="164" t="s">
        <v>186</v>
      </c>
      <c r="D22" s="165"/>
      <c r="E22" s="165"/>
      <c r="F22" s="165"/>
      <c r="G22" s="165"/>
      <c r="H22" s="165"/>
      <c r="I22" s="165"/>
    </row>
    <row r="23" spans="2:9" ht="14.45" customHeight="1" x14ac:dyDescent="0.35">
      <c r="B23" s="7" t="s">
        <v>17</v>
      </c>
      <c r="C23" s="15" t="s">
        <v>187</v>
      </c>
      <c r="D23" s="9"/>
      <c r="E23" s="9"/>
      <c r="F23" s="9"/>
      <c r="G23" s="10"/>
      <c r="H23" s="10"/>
      <c r="I23" s="10"/>
    </row>
    <row r="24" spans="2:9" ht="14.45" customHeight="1" x14ac:dyDescent="0.35">
      <c r="B24" s="7" t="s">
        <v>18</v>
      </c>
      <c r="C24" s="166" t="s">
        <v>188</v>
      </c>
      <c r="D24" s="167"/>
      <c r="E24" s="167"/>
      <c r="F24" s="167"/>
      <c r="G24" s="10"/>
      <c r="H24" s="10"/>
      <c r="I24" s="10"/>
    </row>
    <row r="25" spans="2:9" ht="14.45" customHeight="1" x14ac:dyDescent="0.35">
      <c r="B25" s="7" t="s">
        <v>103</v>
      </c>
      <c r="C25" s="11" t="s">
        <v>14</v>
      </c>
      <c r="D25" s="12"/>
      <c r="E25" s="12"/>
      <c r="F25" s="12"/>
      <c r="G25" s="10"/>
      <c r="H25" s="5"/>
      <c r="I25" s="5"/>
    </row>
    <row r="26" spans="2:9" ht="14.45" customHeight="1" x14ac:dyDescent="0.35">
      <c r="C26" s="149" t="s">
        <v>154</v>
      </c>
      <c r="D26" s="149"/>
      <c r="E26" s="149"/>
      <c r="F26" s="150"/>
      <c r="G26" s="16"/>
      <c r="H26" s="5"/>
      <c r="I26" s="5"/>
    </row>
    <row r="27" spans="2:9" ht="14.45" customHeight="1" x14ac:dyDescent="0.35">
      <c r="B27" s="7"/>
      <c r="C27" s="149" t="s">
        <v>124</v>
      </c>
      <c r="D27" s="149"/>
      <c r="E27" s="149"/>
      <c r="F27" s="150"/>
      <c r="G27" s="16"/>
      <c r="H27" s="5"/>
      <c r="I27" s="5"/>
    </row>
    <row r="28" spans="2:9" ht="14.45" customHeight="1" x14ac:dyDescent="0.35">
      <c r="B28" s="7"/>
      <c r="C28" s="149" t="s">
        <v>125</v>
      </c>
      <c r="D28" s="149"/>
      <c r="E28" s="149"/>
      <c r="F28" s="150"/>
      <c r="G28" s="16"/>
      <c r="H28" s="5"/>
      <c r="I28" s="5"/>
    </row>
    <row r="29" spans="2:9" ht="14.45" customHeight="1" x14ac:dyDescent="0.35">
      <c r="B29" s="7" t="s">
        <v>104</v>
      </c>
      <c r="C29" s="11" t="s">
        <v>126</v>
      </c>
      <c r="D29" s="12"/>
      <c r="E29" s="12"/>
      <c r="F29" s="12"/>
      <c r="G29" s="5"/>
      <c r="H29" s="5"/>
      <c r="I29" s="5"/>
    </row>
    <row r="30" spans="2:9" ht="14.45" customHeight="1" x14ac:dyDescent="0.35">
      <c r="B30" s="7"/>
      <c r="C30" s="15" t="s">
        <v>130</v>
      </c>
      <c r="D30" s="12"/>
      <c r="E30" s="12"/>
      <c r="F30" s="12"/>
      <c r="G30" s="5"/>
      <c r="H30" s="5"/>
      <c r="I30" s="5"/>
    </row>
    <row r="31" spans="2:9" ht="14.45" customHeight="1" x14ac:dyDescent="0.35">
      <c r="B31" s="7"/>
      <c r="C31" s="15" t="s">
        <v>131</v>
      </c>
      <c r="D31" s="12"/>
      <c r="E31" s="12"/>
      <c r="F31" s="12"/>
      <c r="G31" s="5"/>
      <c r="H31" s="5"/>
      <c r="I31" s="5"/>
    </row>
    <row r="32" spans="2:9" ht="14.45" customHeight="1" x14ac:dyDescent="0.25">
      <c r="B32" s="7" t="s">
        <v>105</v>
      </c>
      <c r="C32" s="166" t="s">
        <v>178</v>
      </c>
      <c r="D32" s="167"/>
      <c r="E32" s="167"/>
      <c r="F32" s="167"/>
      <c r="G32" s="167"/>
      <c r="H32" s="167"/>
      <c r="I32" s="167"/>
    </row>
    <row r="33" spans="2:9" ht="14.45" customHeight="1" x14ac:dyDescent="0.35">
      <c r="B33" s="7" t="s">
        <v>106</v>
      </c>
      <c r="C33" s="11" t="s">
        <v>152</v>
      </c>
      <c r="D33" s="12"/>
      <c r="E33" s="12"/>
      <c r="F33" s="12"/>
      <c r="G33" s="10"/>
      <c r="H33" s="5"/>
      <c r="I33" s="5"/>
    </row>
    <row r="34" spans="2:9" ht="14.45" customHeight="1" x14ac:dyDescent="0.35">
      <c r="B34" s="7"/>
      <c r="C34" s="11" t="s">
        <v>116</v>
      </c>
      <c r="D34" s="12"/>
      <c r="E34" s="12"/>
      <c r="F34" s="12"/>
      <c r="G34" s="16"/>
      <c r="H34" s="5"/>
      <c r="I34" s="5"/>
    </row>
    <row r="35" spans="2:9" ht="14.45" customHeight="1" x14ac:dyDescent="0.35">
      <c r="B35" s="7"/>
      <c r="C35" s="11" t="s">
        <v>117</v>
      </c>
      <c r="D35" s="12"/>
      <c r="E35" s="12"/>
      <c r="F35" s="12"/>
      <c r="G35" s="16"/>
      <c r="H35" s="5"/>
      <c r="I35" s="5"/>
    </row>
    <row r="36" spans="2:9" ht="14.45" customHeight="1" x14ac:dyDescent="0.35">
      <c r="B36" s="7"/>
      <c r="C36" s="11" t="s">
        <v>118</v>
      </c>
      <c r="D36" s="12"/>
      <c r="E36" s="12"/>
      <c r="F36" s="12"/>
      <c r="G36" s="16"/>
      <c r="H36" s="5"/>
      <c r="I36" s="5"/>
    </row>
    <row r="37" spans="2:9" ht="14.45" customHeight="1" x14ac:dyDescent="0.35">
      <c r="B37" s="7"/>
      <c r="D37" s="12"/>
      <c r="E37" s="12"/>
      <c r="F37" s="12"/>
      <c r="G37" s="5"/>
      <c r="H37" s="5"/>
      <c r="I37" s="5"/>
    </row>
    <row r="38" spans="2:9" ht="43.15" customHeight="1" thickBot="1" x14ac:dyDescent="0.4">
      <c r="B38" s="161" t="s">
        <v>236</v>
      </c>
      <c r="C38" s="161"/>
      <c r="D38" s="161"/>
      <c r="E38" s="161"/>
      <c r="F38" s="161"/>
      <c r="G38" s="161"/>
      <c r="H38" s="5"/>
      <c r="I38" s="5"/>
    </row>
    <row r="39" spans="2:9" ht="16.899999999999999" customHeight="1" x14ac:dyDescent="0.35">
      <c r="B39" s="151"/>
      <c r="C39" s="152"/>
      <c r="D39" s="152"/>
      <c r="E39" s="152"/>
      <c r="F39" s="152"/>
      <c r="G39" s="153"/>
      <c r="H39" s="5"/>
      <c r="I39" s="5"/>
    </row>
    <row r="40" spans="2:9" ht="25.5" customHeight="1" x14ac:dyDescent="0.35">
      <c r="B40" s="154"/>
      <c r="C40" s="155"/>
      <c r="D40" s="155"/>
      <c r="E40" s="155"/>
      <c r="F40" s="155"/>
      <c r="G40" s="156"/>
      <c r="H40" s="5"/>
      <c r="I40" s="5"/>
    </row>
    <row r="41" spans="2:9" ht="25.5" customHeight="1" x14ac:dyDescent="0.35">
      <c r="B41" s="154"/>
      <c r="C41" s="155"/>
      <c r="D41" s="155"/>
      <c r="E41" s="155"/>
      <c r="F41" s="155"/>
      <c r="G41" s="156"/>
      <c r="H41" s="5"/>
      <c r="I41" s="5"/>
    </row>
    <row r="42" spans="2:9" ht="16.899999999999999" customHeight="1" thickBot="1" x14ac:dyDescent="0.4">
      <c r="B42" s="157"/>
      <c r="C42" s="158"/>
      <c r="D42" s="158"/>
      <c r="E42" s="158"/>
      <c r="F42" s="158"/>
      <c r="G42" s="159"/>
      <c r="H42" s="5"/>
      <c r="I42" s="5"/>
    </row>
    <row r="43" spans="2:9" ht="16.899999999999999" customHeight="1" x14ac:dyDescent="0.35">
      <c r="B43" s="7"/>
      <c r="C43" s="12"/>
      <c r="D43" s="12"/>
      <c r="E43" s="12"/>
      <c r="F43" s="12"/>
      <c r="G43" s="5"/>
      <c r="H43" s="5"/>
      <c r="I43" s="5"/>
    </row>
    <row r="44" spans="2:9" ht="69" customHeight="1" thickBot="1" x14ac:dyDescent="0.4">
      <c r="B44" s="162" t="s">
        <v>237</v>
      </c>
      <c r="C44" s="163"/>
      <c r="D44" s="163"/>
      <c r="E44" s="163"/>
      <c r="F44" s="163"/>
      <c r="G44" s="163"/>
      <c r="H44" s="5"/>
      <c r="I44" s="5"/>
    </row>
    <row r="45" spans="2:9" ht="16.899999999999999" customHeight="1" x14ac:dyDescent="0.35">
      <c r="B45" s="171"/>
      <c r="C45" s="152"/>
      <c r="D45" s="152"/>
      <c r="E45" s="152"/>
      <c r="F45" s="152"/>
      <c r="G45" s="153"/>
      <c r="H45" s="5"/>
      <c r="I45" s="5"/>
    </row>
    <row r="46" spans="2:9" ht="16.899999999999999" customHeight="1" x14ac:dyDescent="0.35">
      <c r="B46" s="154"/>
      <c r="C46" s="155"/>
      <c r="D46" s="155"/>
      <c r="E46" s="155"/>
      <c r="F46" s="155"/>
      <c r="G46" s="156"/>
      <c r="H46" s="5"/>
      <c r="I46" s="5"/>
    </row>
    <row r="47" spans="2:9" ht="16.899999999999999" customHeight="1" x14ac:dyDescent="0.35">
      <c r="B47" s="154"/>
      <c r="C47" s="155"/>
      <c r="D47" s="155"/>
      <c r="E47" s="155"/>
      <c r="F47" s="155"/>
      <c r="G47" s="156"/>
      <c r="H47" s="5"/>
      <c r="I47" s="5"/>
    </row>
    <row r="48" spans="2:9" ht="99.75" customHeight="1" thickBot="1" x14ac:dyDescent="0.4">
      <c r="B48" s="157"/>
      <c r="C48" s="158"/>
      <c r="D48" s="158"/>
      <c r="E48" s="158"/>
      <c r="F48" s="158"/>
      <c r="G48" s="159"/>
      <c r="H48" s="5"/>
      <c r="I48" s="5"/>
    </row>
    <row r="49" spans="2:9" ht="16.899999999999999" customHeight="1" x14ac:dyDescent="0.35">
      <c r="B49" s="7"/>
      <c r="C49" s="12"/>
      <c r="D49" s="12"/>
      <c r="E49" s="12"/>
      <c r="F49" s="12"/>
      <c r="G49" s="5"/>
      <c r="H49" s="5"/>
      <c r="I49" s="5"/>
    </row>
    <row r="50" spans="2:9" ht="36" customHeight="1" thickBot="1" x14ac:dyDescent="0.4">
      <c r="B50" s="162" t="s">
        <v>238</v>
      </c>
      <c r="C50" s="162"/>
      <c r="D50" s="195"/>
      <c r="E50" s="195"/>
      <c r="F50" s="195"/>
      <c r="G50" s="195"/>
      <c r="H50" s="5"/>
      <c r="I50" s="5"/>
    </row>
    <row r="51" spans="2:9" ht="16.899999999999999" customHeight="1" x14ac:dyDescent="0.35">
      <c r="B51" s="172"/>
      <c r="C51" s="173"/>
      <c r="D51" s="173"/>
      <c r="E51" s="173"/>
      <c r="F51" s="173"/>
      <c r="G51" s="174"/>
      <c r="H51" s="5"/>
      <c r="I51" s="5"/>
    </row>
    <row r="52" spans="2:9" ht="16.899999999999999" customHeight="1" x14ac:dyDescent="0.35">
      <c r="B52" s="175"/>
      <c r="C52" s="176"/>
      <c r="D52" s="176"/>
      <c r="E52" s="176"/>
      <c r="F52" s="176"/>
      <c r="G52" s="177"/>
      <c r="H52" s="5"/>
      <c r="I52" s="5"/>
    </row>
    <row r="53" spans="2:9" ht="16.899999999999999" customHeight="1" x14ac:dyDescent="0.35">
      <c r="B53" s="175"/>
      <c r="C53" s="176"/>
      <c r="D53" s="176"/>
      <c r="E53" s="176"/>
      <c r="F53" s="176"/>
      <c r="G53" s="177"/>
      <c r="H53" s="5"/>
      <c r="I53" s="5"/>
    </row>
    <row r="54" spans="2:9" ht="16.899999999999999" customHeight="1" thickBot="1" x14ac:dyDescent="0.4">
      <c r="B54" s="178"/>
      <c r="C54" s="179"/>
      <c r="D54" s="179"/>
      <c r="E54" s="179"/>
      <c r="F54" s="179"/>
      <c r="G54" s="180"/>
      <c r="H54" s="5"/>
      <c r="I54" s="5"/>
    </row>
    <row r="55" spans="2:9" ht="16.899999999999999" customHeight="1" thickBot="1" x14ac:dyDescent="0.4">
      <c r="B55" s="7"/>
      <c r="C55" s="12"/>
      <c r="D55" s="12"/>
      <c r="E55" s="12"/>
      <c r="F55" s="12"/>
      <c r="G55" s="5"/>
      <c r="H55" s="5"/>
      <c r="I55" s="5"/>
    </row>
    <row r="56" spans="2:9" ht="19.149999999999999" customHeight="1" x14ac:dyDescent="0.35">
      <c r="B56" s="17" t="s">
        <v>9</v>
      </c>
      <c r="C56" s="18" t="s">
        <v>185</v>
      </c>
      <c r="D56" s="19"/>
      <c r="E56" s="20"/>
      <c r="F56" s="20"/>
      <c r="G56" s="21"/>
      <c r="H56" s="5"/>
      <c r="I56" s="5"/>
    </row>
    <row r="57" spans="2:9" ht="20.45" customHeight="1" thickBot="1" x14ac:dyDescent="0.4">
      <c r="B57" s="22" t="s">
        <v>10</v>
      </c>
      <c r="C57" s="23" t="s">
        <v>239</v>
      </c>
      <c r="D57" s="24"/>
      <c r="E57" s="25"/>
      <c r="F57" s="25"/>
      <c r="G57" s="26"/>
      <c r="H57" s="5"/>
      <c r="I57" s="5"/>
    </row>
    <row r="58" spans="2:9" ht="16.899999999999999" customHeight="1" thickBot="1" x14ac:dyDescent="0.4">
      <c r="B58" s="7"/>
      <c r="C58" s="11"/>
      <c r="D58" s="12"/>
      <c r="E58" s="12"/>
      <c r="F58" s="12"/>
      <c r="G58" s="5"/>
      <c r="H58" s="5"/>
      <c r="I58" s="5"/>
    </row>
    <row r="59" spans="2:9" ht="63" customHeight="1" x14ac:dyDescent="0.35">
      <c r="B59" s="191" t="s">
        <v>240</v>
      </c>
      <c r="C59" s="192"/>
      <c r="D59" s="192"/>
      <c r="E59" s="192"/>
      <c r="F59" s="192"/>
      <c r="G59" s="193"/>
      <c r="H59" s="5"/>
      <c r="I59" s="5"/>
    </row>
    <row r="60" spans="2:9" ht="16.899999999999999" customHeight="1" x14ac:dyDescent="0.35">
      <c r="B60" s="27"/>
      <c r="C60" s="28" t="s">
        <v>174</v>
      </c>
      <c r="D60" s="13"/>
      <c r="E60" s="13"/>
      <c r="F60" s="29"/>
      <c r="G60" s="30"/>
      <c r="H60" s="5"/>
      <c r="I60" s="5"/>
    </row>
    <row r="61" spans="2:9" ht="33" customHeight="1" x14ac:dyDescent="0.35">
      <c r="B61" s="27"/>
      <c r="C61" s="31" t="s">
        <v>173</v>
      </c>
      <c r="D61" s="13"/>
      <c r="E61" s="13"/>
      <c r="F61" s="29"/>
      <c r="G61" s="30"/>
      <c r="H61" s="5"/>
      <c r="I61" s="5"/>
    </row>
    <row r="62" spans="2:9" ht="16.899999999999999" customHeight="1" x14ac:dyDescent="0.35">
      <c r="B62" s="183" t="s">
        <v>129</v>
      </c>
      <c r="C62" s="184"/>
      <c r="D62" s="184"/>
      <c r="E62" s="184"/>
      <c r="F62" s="184"/>
      <c r="G62" s="185"/>
      <c r="H62" s="5"/>
      <c r="I62" s="5"/>
    </row>
    <row r="63" spans="2:9" ht="16.899999999999999" customHeight="1" x14ac:dyDescent="0.35">
      <c r="B63" s="186" t="s">
        <v>184</v>
      </c>
      <c r="C63" s="187"/>
      <c r="D63" s="187"/>
      <c r="E63" s="187"/>
      <c r="F63" s="187"/>
      <c r="G63" s="188"/>
      <c r="H63" s="5"/>
      <c r="I63" s="5"/>
    </row>
    <row r="64" spans="2:9" ht="16.899999999999999" customHeight="1" x14ac:dyDescent="0.35">
      <c r="B64" s="186" t="s">
        <v>184</v>
      </c>
      <c r="C64" s="187"/>
      <c r="D64" s="187"/>
      <c r="E64" s="187"/>
      <c r="F64" s="187"/>
      <c r="G64" s="188"/>
      <c r="H64" s="5"/>
      <c r="I64" s="5"/>
    </row>
    <row r="65" spans="2:10" ht="45.75" customHeight="1" thickBot="1" x14ac:dyDescent="0.4">
      <c r="B65" s="32" t="s">
        <v>11</v>
      </c>
      <c r="C65" s="189" t="s">
        <v>241</v>
      </c>
      <c r="D65" s="189"/>
      <c r="E65" s="189"/>
      <c r="F65" s="189"/>
      <c r="G65" s="190"/>
      <c r="H65" s="5"/>
      <c r="I65" s="5"/>
    </row>
    <row r="66" spans="2:10" ht="16.899999999999999" customHeight="1" thickBot="1" x14ac:dyDescent="0.4">
      <c r="B66" s="7"/>
      <c r="C66" s="11"/>
      <c r="D66" s="12"/>
      <c r="E66" s="12"/>
      <c r="F66" s="12"/>
      <c r="G66" s="5"/>
      <c r="H66" s="5"/>
      <c r="I66" s="5"/>
    </row>
    <row r="67" spans="2:10" ht="24.6" customHeight="1" thickBot="1" x14ac:dyDescent="0.4">
      <c r="B67" s="146" t="s">
        <v>20</v>
      </c>
      <c r="C67" s="147"/>
      <c r="D67" s="147"/>
      <c r="E67" s="147"/>
      <c r="F67" s="147"/>
      <c r="G67" s="147"/>
      <c r="H67" s="148"/>
      <c r="I67" s="33"/>
    </row>
    <row r="68" spans="2:10" ht="34.5" customHeight="1" x14ac:dyDescent="0.35">
      <c r="B68" s="194" t="s">
        <v>155</v>
      </c>
      <c r="C68" s="194"/>
      <c r="D68" s="194"/>
      <c r="E68" s="194"/>
      <c r="F68" s="194"/>
      <c r="G68" s="194"/>
      <c r="H68" s="194"/>
      <c r="I68" s="5"/>
    </row>
    <row r="69" spans="2:10" ht="23.25" x14ac:dyDescent="0.35">
      <c r="B69" s="181" t="s">
        <v>108</v>
      </c>
      <c r="C69" s="181"/>
      <c r="D69" s="34"/>
      <c r="E69" s="34"/>
      <c r="F69" s="34"/>
      <c r="G69" s="34"/>
      <c r="H69" s="34"/>
      <c r="I69" s="34"/>
    </row>
    <row r="70" spans="2:10" x14ac:dyDescent="0.25">
      <c r="B70" s="7"/>
      <c r="C70" s="12"/>
      <c r="D70" s="12"/>
      <c r="E70" s="12"/>
      <c r="F70" s="12"/>
      <c r="G70" s="12"/>
      <c r="H70" s="12"/>
      <c r="I70" s="12"/>
    </row>
    <row r="71" spans="2:10" x14ac:dyDescent="0.25">
      <c r="B71" s="182" t="s">
        <v>109</v>
      </c>
      <c r="C71" s="182"/>
      <c r="D71" s="182"/>
      <c r="E71" s="182"/>
      <c r="F71" s="182"/>
      <c r="G71" s="182"/>
      <c r="H71" s="182"/>
    </row>
    <row r="72" spans="2:10" x14ac:dyDescent="0.25">
      <c r="B72" s="124" t="s">
        <v>93</v>
      </c>
      <c r="C72" s="124"/>
    </row>
    <row r="73" spans="2:10" ht="38.25" customHeight="1" x14ac:dyDescent="0.25">
      <c r="B73" s="35">
        <v>1</v>
      </c>
      <c r="C73" s="110" t="s">
        <v>256</v>
      </c>
      <c r="D73" s="110"/>
      <c r="E73" s="110"/>
      <c r="F73" s="110"/>
      <c r="G73" s="110"/>
      <c r="H73" s="36"/>
      <c r="I73" s="36"/>
      <c r="J73" s="36"/>
    </row>
    <row r="74" spans="2:10" ht="38.25" customHeight="1" x14ac:dyDescent="0.25">
      <c r="B74" s="35">
        <v>2</v>
      </c>
      <c r="C74" s="110" t="s">
        <v>242</v>
      </c>
      <c r="D74" s="110"/>
      <c r="E74" s="110"/>
      <c r="F74" s="110"/>
      <c r="G74" s="110"/>
      <c r="H74" s="36"/>
      <c r="I74" s="36"/>
      <c r="J74" s="36"/>
    </row>
    <row r="75" spans="2:10" ht="38.25" customHeight="1" x14ac:dyDescent="0.25">
      <c r="B75" s="35">
        <v>3</v>
      </c>
      <c r="C75" s="110" t="s">
        <v>243</v>
      </c>
      <c r="D75" s="110"/>
      <c r="E75" s="110"/>
      <c r="F75" s="110"/>
      <c r="G75" s="110"/>
      <c r="H75" s="36"/>
      <c r="I75" s="36"/>
      <c r="J75" s="36"/>
    </row>
    <row r="76" spans="2:10" ht="38.25" customHeight="1" x14ac:dyDescent="0.25">
      <c r="B76" s="37" t="s">
        <v>73</v>
      </c>
      <c r="C76" s="110" t="s">
        <v>244</v>
      </c>
      <c r="D76" s="110"/>
      <c r="E76" s="110"/>
      <c r="F76" s="110"/>
      <c r="G76" s="110"/>
      <c r="H76" s="36"/>
      <c r="I76" s="36"/>
      <c r="J76" s="36"/>
    </row>
    <row r="78" spans="2:10" ht="65.25" customHeight="1" x14ac:dyDescent="0.25">
      <c r="C78" s="38" t="s">
        <v>138</v>
      </c>
      <c r="D78" s="168" t="s">
        <v>150</v>
      </c>
      <c r="E78" s="169"/>
      <c r="F78" s="169"/>
      <c r="G78" s="169"/>
      <c r="H78" s="39"/>
    </row>
    <row r="79" spans="2:10" ht="22.9" customHeight="1" x14ac:dyDescent="0.25">
      <c r="B79" s="40" t="s">
        <v>9</v>
      </c>
      <c r="C79" s="41" t="s">
        <v>0</v>
      </c>
      <c r="D79" s="42">
        <v>1</v>
      </c>
      <c r="E79" s="42">
        <v>2</v>
      </c>
      <c r="F79" s="42">
        <v>3</v>
      </c>
      <c r="G79" s="42">
        <v>4</v>
      </c>
    </row>
    <row r="80" spans="2:10" ht="25.5" customHeight="1" x14ac:dyDescent="0.25">
      <c r="B80" s="43" t="s">
        <v>21</v>
      </c>
      <c r="C80" s="44" t="s">
        <v>191</v>
      </c>
      <c r="D80" s="45"/>
      <c r="E80" s="45"/>
      <c r="F80" s="45"/>
      <c r="G80" s="45"/>
      <c r="H80" s="46"/>
    </row>
    <row r="81" spans="2:8" ht="15" customHeight="1" x14ac:dyDescent="0.25">
      <c r="B81" s="43" t="s">
        <v>22</v>
      </c>
      <c r="C81" s="44" t="s">
        <v>192</v>
      </c>
      <c r="D81" s="45"/>
      <c r="E81" s="45"/>
      <c r="F81" s="45"/>
      <c r="G81" s="45"/>
      <c r="H81" s="46"/>
    </row>
    <row r="82" spans="2:8" ht="25.9" customHeight="1" x14ac:dyDescent="0.25">
      <c r="B82" s="43" t="s">
        <v>23</v>
      </c>
      <c r="C82" s="44" t="s">
        <v>193</v>
      </c>
      <c r="D82" s="45"/>
      <c r="E82" s="45"/>
      <c r="F82" s="45"/>
      <c r="G82" s="45"/>
      <c r="H82" s="46"/>
    </row>
    <row r="83" spans="2:8" ht="25.5" customHeight="1" x14ac:dyDescent="0.25">
      <c r="B83" s="43" t="s">
        <v>24</v>
      </c>
      <c r="C83" s="44" t="s">
        <v>194</v>
      </c>
      <c r="D83" s="45"/>
      <c r="E83" s="45"/>
      <c r="F83" s="45"/>
      <c r="G83" s="45"/>
      <c r="H83" s="46"/>
    </row>
    <row r="84" spans="2:8" ht="25.5" customHeight="1" x14ac:dyDescent="0.25">
      <c r="B84" s="43" t="s">
        <v>25</v>
      </c>
      <c r="C84" s="44" t="s">
        <v>195</v>
      </c>
      <c r="D84" s="45"/>
      <c r="E84" s="45"/>
      <c r="F84" s="45"/>
      <c r="G84" s="45"/>
      <c r="H84" s="46"/>
    </row>
    <row r="85" spans="2:8" x14ac:dyDescent="0.25">
      <c r="B85" s="43" t="s">
        <v>26</v>
      </c>
      <c r="C85" s="44" t="s">
        <v>196</v>
      </c>
      <c r="D85" s="45"/>
      <c r="E85" s="45"/>
      <c r="F85" s="45"/>
      <c r="G85" s="45"/>
      <c r="H85" s="46"/>
    </row>
    <row r="86" spans="2:8" ht="15.75" thickBot="1" x14ac:dyDescent="0.3">
      <c r="B86" s="43" t="s">
        <v>27</v>
      </c>
      <c r="C86" s="44" t="s">
        <v>197</v>
      </c>
      <c r="D86" s="45"/>
      <c r="E86" s="45"/>
      <c r="F86" s="45"/>
      <c r="G86" s="45"/>
      <c r="H86" s="46"/>
    </row>
    <row r="87" spans="2:8" ht="15.75" thickBot="1" x14ac:dyDescent="0.3">
      <c r="B87" s="47" t="s">
        <v>28</v>
      </c>
      <c r="C87" s="48" t="s">
        <v>94</v>
      </c>
      <c r="D87" s="49"/>
      <c r="E87" s="49"/>
      <c r="F87" s="49"/>
      <c r="G87" s="49"/>
      <c r="H87" s="50">
        <f>D80+E80+F80+G80+D81+E81+F81+G81+D82+E82+F82+G82+D83+E83+F83+G83+D84+E84+F84+G84+D85+E85+F85+G85+D86+E86+F86+G86</f>
        <v>0</v>
      </c>
    </row>
    <row r="88" spans="2:8" ht="24" customHeight="1" x14ac:dyDescent="0.25">
      <c r="B88" s="40" t="s">
        <v>10</v>
      </c>
      <c r="C88" s="51" t="s">
        <v>1</v>
      </c>
      <c r="D88" s="42">
        <v>1</v>
      </c>
      <c r="E88" s="42">
        <v>2</v>
      </c>
      <c r="F88" s="42">
        <v>3</v>
      </c>
      <c r="G88" s="42">
        <v>4</v>
      </c>
    </row>
    <row r="89" spans="2:8" x14ac:dyDescent="0.25">
      <c r="B89" s="43" t="s">
        <v>30</v>
      </c>
      <c r="C89" s="44" t="s">
        <v>198</v>
      </c>
      <c r="D89" s="45"/>
      <c r="E89" s="45"/>
      <c r="F89" s="45"/>
      <c r="G89" s="45"/>
    </row>
    <row r="90" spans="2:8" x14ac:dyDescent="0.25">
      <c r="B90" s="43" t="s">
        <v>31</v>
      </c>
      <c r="C90" s="44" t="s">
        <v>199</v>
      </c>
      <c r="D90" s="45"/>
      <c r="E90" s="45"/>
      <c r="F90" s="45"/>
      <c r="G90" s="45"/>
    </row>
    <row r="91" spans="2:8" x14ac:dyDescent="0.25">
      <c r="B91" s="43" t="s">
        <v>32</v>
      </c>
      <c r="C91" s="44" t="s">
        <v>200</v>
      </c>
      <c r="D91" s="45"/>
      <c r="E91" s="45"/>
      <c r="F91" s="45"/>
      <c r="G91" s="45"/>
    </row>
    <row r="92" spans="2:8" x14ac:dyDescent="0.25">
      <c r="B92" s="43" t="s">
        <v>33</v>
      </c>
      <c r="C92" s="44" t="s">
        <v>201</v>
      </c>
      <c r="D92" s="45"/>
      <c r="E92" s="45"/>
      <c r="F92" s="45"/>
      <c r="G92" s="45"/>
    </row>
    <row r="93" spans="2:8" x14ac:dyDescent="0.25">
      <c r="B93" s="43" t="s">
        <v>34</v>
      </c>
      <c r="C93" s="44" t="s">
        <v>202</v>
      </c>
      <c r="D93" s="45"/>
      <c r="E93" s="45"/>
      <c r="F93" s="45"/>
      <c r="G93" s="45"/>
    </row>
    <row r="94" spans="2:8" ht="25.5" x14ac:dyDescent="0.25">
      <c r="B94" s="43" t="s">
        <v>35</v>
      </c>
      <c r="C94" s="44" t="s">
        <v>203</v>
      </c>
      <c r="D94" s="52"/>
      <c r="E94" s="52"/>
      <c r="F94" s="52"/>
      <c r="G94" s="52"/>
    </row>
    <row r="95" spans="2:8" x14ac:dyDescent="0.25">
      <c r="B95" s="53" t="s">
        <v>36</v>
      </c>
      <c r="C95" s="44" t="s">
        <v>74</v>
      </c>
      <c r="D95" s="45"/>
      <c r="E95" s="45"/>
      <c r="F95" s="45"/>
      <c r="G95" s="45"/>
    </row>
    <row r="96" spans="2:8" ht="15.75" thickBot="1" x14ac:dyDescent="0.3">
      <c r="B96" s="53" t="s">
        <v>37</v>
      </c>
      <c r="C96" s="44" t="s">
        <v>76</v>
      </c>
      <c r="D96" s="45"/>
      <c r="E96" s="45"/>
      <c r="F96" s="45"/>
      <c r="G96" s="45"/>
    </row>
    <row r="97" spans="2:8" ht="15.75" thickBot="1" x14ac:dyDescent="0.3">
      <c r="B97" s="47" t="s">
        <v>75</v>
      </c>
      <c r="C97" s="48" t="s">
        <v>95</v>
      </c>
      <c r="D97" s="49"/>
      <c r="E97" s="49"/>
      <c r="F97" s="49"/>
      <c r="G97" s="54"/>
      <c r="H97" s="55">
        <f>D89+E89+F89+G89+D90+E90+F90+G90+D91+E91+F91+G91+D92+E92+F92+G92+D93+E93+F93+G93+D94+E94+F94+G94+D95+E95+F95+G95+D96+E96+F96+G96</f>
        <v>0</v>
      </c>
    </row>
    <row r="98" spans="2:8" ht="27" customHeight="1" x14ac:dyDescent="0.25">
      <c r="B98" s="56" t="s">
        <v>11</v>
      </c>
      <c r="C98" s="57" t="s">
        <v>157</v>
      </c>
      <c r="D98" s="42">
        <v>1</v>
      </c>
      <c r="E98" s="42">
        <v>2</v>
      </c>
      <c r="F98" s="42">
        <v>3</v>
      </c>
      <c r="G98" s="42">
        <v>4</v>
      </c>
    </row>
    <row r="99" spans="2:8" x14ac:dyDescent="0.25">
      <c r="B99" s="43" t="s">
        <v>38</v>
      </c>
      <c r="C99" s="44" t="s">
        <v>158</v>
      </c>
      <c r="D99" s="45"/>
      <c r="E99" s="45"/>
      <c r="F99" s="45"/>
      <c r="G99" s="45"/>
    </row>
    <row r="100" spans="2:8" ht="25.5" x14ac:dyDescent="0.25">
      <c r="B100" s="43" t="s">
        <v>39</v>
      </c>
      <c r="C100" s="44" t="s">
        <v>77</v>
      </c>
      <c r="D100" s="45"/>
      <c r="E100" s="45"/>
      <c r="F100" s="45"/>
      <c r="G100" s="45"/>
    </row>
    <row r="101" spans="2:8" x14ac:dyDescent="0.25">
      <c r="B101" s="43" t="s">
        <v>40</v>
      </c>
      <c r="C101" s="44" t="s">
        <v>78</v>
      </c>
      <c r="D101" s="45"/>
      <c r="E101" s="45"/>
      <c r="F101" s="45"/>
      <c r="G101" s="45"/>
    </row>
    <row r="102" spans="2:8" ht="26.25" customHeight="1" x14ac:dyDescent="0.25">
      <c r="B102" s="43" t="s">
        <v>41</v>
      </c>
      <c r="C102" s="44" t="s">
        <v>204</v>
      </c>
      <c r="D102" s="45"/>
      <c r="E102" s="45"/>
      <c r="F102" s="45"/>
      <c r="G102" s="45"/>
    </row>
    <row r="103" spans="2:8" ht="25.5" x14ac:dyDescent="0.25">
      <c r="B103" s="43" t="s">
        <v>42</v>
      </c>
      <c r="C103" s="44" t="s">
        <v>205</v>
      </c>
      <c r="D103" s="45"/>
      <c r="E103" s="45"/>
      <c r="F103" s="45"/>
      <c r="G103" s="45"/>
    </row>
    <row r="104" spans="2:8" ht="25.5" x14ac:dyDescent="0.25">
      <c r="B104" s="43" t="s">
        <v>43</v>
      </c>
      <c r="C104" s="44" t="s">
        <v>206</v>
      </c>
      <c r="D104" s="52"/>
      <c r="E104" s="52"/>
      <c r="F104" s="52"/>
      <c r="G104" s="52"/>
    </row>
    <row r="105" spans="2:8" x14ac:dyDescent="0.25">
      <c r="B105" s="43" t="s">
        <v>44</v>
      </c>
      <c r="C105" s="44" t="s">
        <v>207</v>
      </c>
      <c r="D105" s="45"/>
      <c r="E105" s="45"/>
      <c r="F105" s="45"/>
      <c r="G105" s="45"/>
    </row>
    <row r="106" spans="2:8" x14ac:dyDescent="0.25">
      <c r="B106" s="43" t="s">
        <v>45</v>
      </c>
      <c r="C106" s="44" t="s">
        <v>208</v>
      </c>
      <c r="D106" s="45"/>
      <c r="E106" s="45"/>
      <c r="F106" s="45"/>
      <c r="G106" s="45"/>
    </row>
    <row r="107" spans="2:8" ht="25.5" customHeight="1" thickBot="1" x14ac:dyDescent="0.3">
      <c r="B107" s="43" t="s">
        <v>46</v>
      </c>
      <c r="C107" s="44" t="s">
        <v>209</v>
      </c>
      <c r="D107" s="45"/>
      <c r="E107" s="45"/>
      <c r="F107" s="45"/>
      <c r="G107" s="45"/>
    </row>
    <row r="108" spans="2:8" ht="15.75" thickBot="1" x14ac:dyDescent="0.3">
      <c r="B108" s="47" t="s">
        <v>47</v>
      </c>
      <c r="C108" s="48" t="s">
        <v>96</v>
      </c>
      <c r="D108" s="49"/>
      <c r="E108" s="49"/>
      <c r="F108" s="49"/>
      <c r="G108" s="54"/>
      <c r="H108" s="55">
        <f>D99+E99+F99+G99+D100+E100+F100+G100+D101+E101+F101+G101+D102+E102+F102+G102+D103+E103+F103+G103+D104+E104+F104+G104+D105+E105+F105+G105+D106+E106+F106+G106+D107+E107+F107+G107</f>
        <v>0</v>
      </c>
    </row>
    <row r="109" spans="2:8" x14ac:dyDescent="0.25">
      <c r="B109" s="47"/>
      <c r="C109" s="58"/>
      <c r="D109" s="29"/>
      <c r="E109" s="29"/>
      <c r="F109" s="29"/>
      <c r="G109" s="29"/>
      <c r="H109" s="59"/>
    </row>
    <row r="110" spans="2:8" ht="22.9" customHeight="1" x14ac:dyDescent="0.25">
      <c r="B110" s="56" t="s">
        <v>12</v>
      </c>
      <c r="C110" s="51" t="s">
        <v>2</v>
      </c>
      <c r="D110" s="42">
        <v>1</v>
      </c>
      <c r="E110" s="42">
        <v>2</v>
      </c>
      <c r="F110" s="42">
        <v>3</v>
      </c>
      <c r="G110" s="42">
        <v>4</v>
      </c>
    </row>
    <row r="111" spans="2:8" x14ac:dyDescent="0.25">
      <c r="B111" s="43" t="s">
        <v>48</v>
      </c>
      <c r="C111" s="44" t="s">
        <v>210</v>
      </c>
      <c r="D111" s="45"/>
      <c r="E111" s="45"/>
      <c r="F111" s="45"/>
      <c r="G111" s="45"/>
    </row>
    <row r="112" spans="2:8" x14ac:dyDescent="0.25">
      <c r="B112" s="43" t="s">
        <v>49</v>
      </c>
      <c r="C112" s="44" t="s">
        <v>211</v>
      </c>
      <c r="D112" s="45"/>
      <c r="E112" s="45"/>
      <c r="F112" s="45"/>
      <c r="G112" s="45"/>
    </row>
    <row r="113" spans="2:8" x14ac:dyDescent="0.25">
      <c r="B113" s="43" t="s">
        <v>50</v>
      </c>
      <c r="C113" s="44" t="s">
        <v>212</v>
      </c>
      <c r="D113" s="45"/>
      <c r="E113" s="45"/>
      <c r="F113" s="45"/>
      <c r="G113" s="45"/>
    </row>
    <row r="114" spans="2:8" x14ac:dyDescent="0.25">
      <c r="B114" s="43" t="s">
        <v>51</v>
      </c>
      <c r="C114" s="44" t="s">
        <v>213</v>
      </c>
      <c r="D114" s="45"/>
      <c r="E114" s="45"/>
      <c r="F114" s="45"/>
      <c r="G114" s="45"/>
    </row>
    <row r="115" spans="2:8" x14ac:dyDescent="0.25">
      <c r="B115" s="43" t="s">
        <v>52</v>
      </c>
      <c r="C115" s="44" t="s">
        <v>214</v>
      </c>
      <c r="D115" s="45"/>
      <c r="E115" s="45"/>
      <c r="F115" s="45"/>
      <c r="G115" s="45"/>
    </row>
    <row r="116" spans="2:8" x14ac:dyDescent="0.25">
      <c r="B116" s="43" t="s">
        <v>53</v>
      </c>
      <c r="C116" s="44" t="s">
        <v>79</v>
      </c>
      <c r="D116" s="45"/>
      <c r="E116" s="45"/>
      <c r="F116" s="45"/>
      <c r="G116" s="45"/>
    </row>
    <row r="117" spans="2:8" ht="25.5" customHeight="1" x14ac:dyDescent="0.25">
      <c r="B117" s="43" t="s">
        <v>54</v>
      </c>
      <c r="C117" s="44" t="s">
        <v>215</v>
      </c>
      <c r="D117" s="45"/>
      <c r="E117" s="45"/>
      <c r="F117" s="45"/>
      <c r="G117" s="45"/>
    </row>
    <row r="118" spans="2:8" ht="25.5" customHeight="1" x14ac:dyDescent="0.25">
      <c r="B118" s="43" t="s">
        <v>55</v>
      </c>
      <c r="C118" s="44" t="s">
        <v>216</v>
      </c>
      <c r="D118" s="45"/>
      <c r="E118" s="45"/>
      <c r="F118" s="45"/>
      <c r="G118" s="45"/>
    </row>
    <row r="119" spans="2:8" ht="15" customHeight="1" thickBot="1" x14ac:dyDescent="0.3">
      <c r="B119" s="43" t="s">
        <v>56</v>
      </c>
      <c r="C119" s="44" t="s">
        <v>217</v>
      </c>
      <c r="D119" s="45"/>
      <c r="E119" s="45"/>
      <c r="F119" s="45"/>
      <c r="G119" s="45"/>
    </row>
    <row r="120" spans="2:8" ht="15.75" thickBot="1" x14ac:dyDescent="0.3">
      <c r="B120" s="47" t="s">
        <v>57</v>
      </c>
      <c r="C120" s="48" t="s">
        <v>96</v>
      </c>
      <c r="D120" s="49"/>
      <c r="E120" s="49"/>
      <c r="F120" s="49"/>
      <c r="G120" s="54"/>
      <c r="H120" s="55">
        <f>D111+E111+F111+G111+D112+E112+F112+G112+D113+E113+F113+G113+D114+E114+F114+G114+D115+E115+F115+G115+D116+E116+F116+G116+D117+E117+F117+G117+D118+E118+F118+G118+D119+E119+F119+G119</f>
        <v>0</v>
      </c>
    </row>
    <row r="121" spans="2:8" ht="23.45" customHeight="1" x14ac:dyDescent="0.25">
      <c r="B121" s="56" t="s">
        <v>13</v>
      </c>
      <c r="C121" s="51" t="s">
        <v>3</v>
      </c>
      <c r="D121" s="42">
        <v>1</v>
      </c>
      <c r="E121" s="42">
        <v>2</v>
      </c>
      <c r="F121" s="42">
        <v>3</v>
      </c>
      <c r="G121" s="42">
        <v>4</v>
      </c>
    </row>
    <row r="122" spans="2:8" ht="25.5" x14ac:dyDescent="0.25">
      <c r="B122" s="43" t="s">
        <v>58</v>
      </c>
      <c r="C122" s="44" t="s">
        <v>218</v>
      </c>
      <c r="D122" s="45"/>
      <c r="E122" s="45"/>
      <c r="F122" s="45"/>
      <c r="G122" s="45"/>
    </row>
    <row r="123" spans="2:8" x14ac:dyDescent="0.25">
      <c r="B123" s="43" t="s">
        <v>59</v>
      </c>
      <c r="C123" s="44" t="s">
        <v>219</v>
      </c>
      <c r="D123" s="45"/>
      <c r="E123" s="45"/>
      <c r="F123" s="45"/>
      <c r="G123" s="45"/>
    </row>
    <row r="124" spans="2:8" ht="25.5" x14ac:dyDescent="0.25">
      <c r="B124" s="43" t="s">
        <v>60</v>
      </c>
      <c r="C124" s="44" t="s">
        <v>220</v>
      </c>
      <c r="D124" s="45"/>
      <c r="E124" s="45"/>
      <c r="F124" s="45"/>
      <c r="G124" s="45"/>
    </row>
    <row r="125" spans="2:8" x14ac:dyDescent="0.25">
      <c r="B125" s="43" t="s">
        <v>61</v>
      </c>
      <c r="C125" s="44" t="s">
        <v>159</v>
      </c>
      <c r="D125" s="45"/>
      <c r="E125" s="45"/>
      <c r="F125" s="45"/>
      <c r="G125" s="45"/>
    </row>
    <row r="126" spans="2:8" x14ac:dyDescent="0.25">
      <c r="B126" s="43" t="s">
        <v>62</v>
      </c>
      <c r="C126" s="44" t="s">
        <v>221</v>
      </c>
      <c r="D126" s="45"/>
      <c r="E126" s="45"/>
      <c r="F126" s="45"/>
      <c r="G126" s="45"/>
    </row>
    <row r="127" spans="2:8" x14ac:dyDescent="0.25">
      <c r="B127" s="43" t="s">
        <v>63</v>
      </c>
      <c r="C127" s="44" t="s">
        <v>80</v>
      </c>
      <c r="D127" s="45"/>
      <c r="E127" s="45"/>
      <c r="F127" s="45"/>
      <c r="G127" s="45"/>
    </row>
    <row r="128" spans="2:8" ht="25.5" x14ac:dyDescent="0.25">
      <c r="B128" s="43" t="s">
        <v>64</v>
      </c>
      <c r="C128" s="44" t="s">
        <v>160</v>
      </c>
      <c r="D128" s="45"/>
      <c r="E128" s="45"/>
      <c r="F128" s="45"/>
      <c r="G128" s="45"/>
    </row>
    <row r="129" spans="2:8" ht="25.5" x14ac:dyDescent="0.25">
      <c r="B129" s="43" t="s">
        <v>65</v>
      </c>
      <c r="C129" s="44" t="s">
        <v>222</v>
      </c>
      <c r="D129" s="45"/>
      <c r="E129" s="45"/>
      <c r="F129" s="45"/>
      <c r="G129" s="45"/>
    </row>
    <row r="130" spans="2:8" x14ac:dyDescent="0.25">
      <c r="B130" s="43" t="s">
        <v>66</v>
      </c>
      <c r="C130" s="44" t="s">
        <v>81</v>
      </c>
      <c r="D130" s="45"/>
      <c r="E130" s="45"/>
      <c r="F130" s="45"/>
      <c r="G130" s="45"/>
    </row>
    <row r="131" spans="2:8" ht="25.5" customHeight="1" thickBot="1" x14ac:dyDescent="0.3">
      <c r="B131" s="43" t="s">
        <v>67</v>
      </c>
      <c r="C131" s="44" t="s">
        <v>223</v>
      </c>
      <c r="D131" s="45"/>
      <c r="E131" s="45"/>
      <c r="F131" s="45"/>
      <c r="G131" s="45"/>
    </row>
    <row r="132" spans="2:8" ht="15.75" thickBot="1" x14ac:dyDescent="0.3">
      <c r="B132" s="47" t="s">
        <v>68</v>
      </c>
      <c r="C132" s="48" t="s">
        <v>97</v>
      </c>
      <c r="D132" s="49"/>
      <c r="E132" s="49"/>
      <c r="F132" s="49"/>
      <c r="G132" s="54"/>
      <c r="H132" s="55">
        <f>D122+E122+F122+G122+D123+E123+F123+G123+D124+E124+F124+G124+D125+E125+F125+G125+D126+E126+F126+G126+D127+E127+F127+G127+D128+E128+F128+G128+D129+E129+F129+G129+D130+E130+F130+G130+D131+E131+F131+G131</f>
        <v>0</v>
      </c>
    </row>
    <row r="133" spans="2:8" ht="21.6" customHeight="1" x14ac:dyDescent="0.25">
      <c r="B133" s="56" t="s">
        <v>72</v>
      </c>
      <c r="C133" s="60" t="s">
        <v>161</v>
      </c>
      <c r="D133" s="42">
        <v>1</v>
      </c>
      <c r="E133" s="42">
        <v>2</v>
      </c>
      <c r="F133" s="42">
        <v>3</v>
      </c>
      <c r="G133" s="42">
        <v>4</v>
      </c>
      <c r="H133" s="61"/>
    </row>
    <row r="134" spans="2:8" x14ac:dyDescent="0.25">
      <c r="B134" s="43" t="s">
        <v>82</v>
      </c>
      <c r="C134" s="44" t="s">
        <v>224</v>
      </c>
      <c r="D134" s="45"/>
      <c r="E134" s="45"/>
      <c r="F134" s="45"/>
      <c r="G134" s="45"/>
      <c r="H134" s="61"/>
    </row>
    <row r="135" spans="2:8" x14ac:dyDescent="0.25">
      <c r="B135" s="43" t="s">
        <v>83</v>
      </c>
      <c r="C135" s="44" t="s">
        <v>225</v>
      </c>
      <c r="D135" s="45"/>
      <c r="E135" s="45"/>
      <c r="F135" s="45"/>
      <c r="G135" s="45"/>
      <c r="H135" s="61"/>
    </row>
    <row r="136" spans="2:8" ht="25.5" x14ac:dyDescent="0.25">
      <c r="B136" s="43" t="s">
        <v>84</v>
      </c>
      <c r="C136" s="44" t="s">
        <v>226</v>
      </c>
      <c r="D136" s="45"/>
      <c r="E136" s="45"/>
      <c r="F136" s="45"/>
      <c r="G136" s="45"/>
      <c r="H136" s="61"/>
    </row>
    <row r="137" spans="2:8" ht="25.5" x14ac:dyDescent="0.25">
      <c r="B137" s="43" t="s">
        <v>85</v>
      </c>
      <c r="C137" s="44" t="s">
        <v>227</v>
      </c>
      <c r="D137" s="45"/>
      <c r="E137" s="45"/>
      <c r="F137" s="45"/>
      <c r="G137" s="45"/>
      <c r="H137" s="61"/>
    </row>
    <row r="138" spans="2:8" x14ac:dyDescent="0.25">
      <c r="B138" s="43" t="s">
        <v>86</v>
      </c>
      <c r="C138" s="44" t="s">
        <v>228</v>
      </c>
      <c r="D138" s="45"/>
      <c r="E138" s="45"/>
      <c r="F138" s="45"/>
      <c r="G138" s="45"/>
      <c r="H138" s="61"/>
    </row>
    <row r="139" spans="2:8" x14ac:dyDescent="0.25">
      <c r="B139" s="43" t="s">
        <v>87</v>
      </c>
      <c r="C139" s="44" t="s">
        <v>229</v>
      </c>
      <c r="D139" s="45"/>
      <c r="E139" s="45"/>
      <c r="F139" s="45"/>
      <c r="G139" s="45"/>
      <c r="H139" s="61"/>
    </row>
    <row r="140" spans="2:8" ht="25.5" x14ac:dyDescent="0.25">
      <c r="B140" s="43" t="s">
        <v>88</v>
      </c>
      <c r="C140" s="44" t="s">
        <v>230</v>
      </c>
      <c r="D140" s="45"/>
      <c r="E140" s="45"/>
      <c r="F140" s="45"/>
      <c r="G140" s="45"/>
      <c r="H140" s="61"/>
    </row>
    <row r="141" spans="2:8" ht="25.5" x14ac:dyDescent="0.25">
      <c r="B141" s="43" t="s">
        <v>89</v>
      </c>
      <c r="C141" s="44" t="s">
        <v>231</v>
      </c>
      <c r="D141" s="45"/>
      <c r="E141" s="45"/>
      <c r="F141" s="45"/>
      <c r="G141" s="45"/>
      <c r="H141" s="61"/>
    </row>
    <row r="142" spans="2:8" ht="25.5" customHeight="1" thickBot="1" x14ac:dyDescent="0.3">
      <c r="B142" s="43" t="s">
        <v>90</v>
      </c>
      <c r="C142" s="44" t="s">
        <v>232</v>
      </c>
      <c r="D142" s="45"/>
      <c r="E142" s="45"/>
      <c r="F142" s="45"/>
      <c r="G142" s="45"/>
      <c r="H142" s="61"/>
    </row>
    <row r="143" spans="2:8" ht="15.75" thickBot="1" x14ac:dyDescent="0.3">
      <c r="B143" s="47" t="s">
        <v>91</v>
      </c>
      <c r="C143" s="48" t="s">
        <v>96</v>
      </c>
      <c r="D143" s="62"/>
      <c r="E143" s="62"/>
      <c r="F143" s="62"/>
      <c r="G143" s="62"/>
      <c r="H143" s="63">
        <f>D134+E134+F134+G134+D135+E135+F135+G135+D136+E136+F136+G136+D137+E137+F137+G137+D138+E138+F138+G138+D139+E139+F139+G139+D140+E140+F140+G140+D141+E141+F141+G141+D142+E142+F142+G142</f>
        <v>0</v>
      </c>
    </row>
    <row r="144" spans="2:8" x14ac:dyDescent="0.25">
      <c r="B144" s="47"/>
      <c r="C144" s="58"/>
      <c r="D144" s="61"/>
      <c r="E144" s="61"/>
      <c r="F144" s="61"/>
      <c r="G144" s="61"/>
      <c r="H144" s="61"/>
    </row>
    <row r="145" spans="2:12" ht="15.75" x14ac:dyDescent="0.25">
      <c r="C145" s="64" t="s">
        <v>114</v>
      </c>
      <c r="D145" s="64"/>
      <c r="E145" s="64"/>
      <c r="F145" s="64"/>
      <c r="G145" s="46"/>
      <c r="H145" s="46"/>
    </row>
    <row r="146" spans="2:12" ht="21" customHeight="1" x14ac:dyDescent="0.25">
      <c r="C146" s="58" t="s">
        <v>110</v>
      </c>
      <c r="D146" s="196" t="s">
        <v>98</v>
      </c>
      <c r="E146" s="196"/>
      <c r="F146" s="196"/>
      <c r="G146" s="196"/>
      <c r="H146" s="46"/>
    </row>
    <row r="147" spans="2:12" ht="14.45" customHeight="1" x14ac:dyDescent="0.25">
      <c r="B147" s="7">
        <v>1</v>
      </c>
      <c r="C147" s="65" t="s">
        <v>29</v>
      </c>
      <c r="D147" s="170">
        <f>H87</f>
        <v>0</v>
      </c>
      <c r="E147" s="170"/>
      <c r="F147" s="170"/>
      <c r="G147" s="170"/>
      <c r="H147" s="46"/>
      <c r="K147" s="2">
        <v>52</v>
      </c>
      <c r="L147" s="2">
        <v>1</v>
      </c>
    </row>
    <row r="148" spans="2:12" x14ac:dyDescent="0.25">
      <c r="B148" s="7">
        <v>2</v>
      </c>
      <c r="C148" s="65" t="s">
        <v>1</v>
      </c>
      <c r="D148" s="170">
        <f>H97</f>
        <v>0</v>
      </c>
      <c r="E148" s="170"/>
      <c r="F148" s="170"/>
      <c r="G148" s="170"/>
      <c r="H148" s="46"/>
      <c r="K148" s="2">
        <v>77</v>
      </c>
      <c r="L148" s="2">
        <v>2</v>
      </c>
    </row>
    <row r="149" spans="2:12" x14ac:dyDescent="0.25">
      <c r="B149" s="7">
        <v>3</v>
      </c>
      <c r="C149" s="65" t="s">
        <v>162</v>
      </c>
      <c r="D149" s="170">
        <f>H108</f>
        <v>0</v>
      </c>
      <c r="E149" s="170"/>
      <c r="F149" s="170"/>
      <c r="G149" s="170"/>
      <c r="H149" s="46"/>
      <c r="K149" s="2">
        <v>138</v>
      </c>
      <c r="L149" s="2">
        <v>3</v>
      </c>
    </row>
    <row r="150" spans="2:12" x14ac:dyDescent="0.25">
      <c r="B150" s="7">
        <v>4</v>
      </c>
      <c r="C150" s="65" t="s">
        <v>2</v>
      </c>
      <c r="D150" s="170">
        <f>H120</f>
        <v>0</v>
      </c>
      <c r="E150" s="170"/>
      <c r="F150" s="170"/>
      <c r="G150" s="170"/>
      <c r="H150" s="46"/>
      <c r="K150" s="2">
        <v>180</v>
      </c>
      <c r="L150" s="2">
        <v>4</v>
      </c>
    </row>
    <row r="151" spans="2:12" x14ac:dyDescent="0.25">
      <c r="B151" s="7">
        <v>5</v>
      </c>
      <c r="C151" s="65" t="s">
        <v>3</v>
      </c>
      <c r="D151" s="170">
        <f>H132</f>
        <v>0</v>
      </c>
      <c r="E151" s="170"/>
      <c r="F151" s="170"/>
      <c r="G151" s="170"/>
      <c r="H151" s="46"/>
    </row>
    <row r="152" spans="2:12" x14ac:dyDescent="0.25">
      <c r="B152" s="7">
        <v>6</v>
      </c>
      <c r="C152" s="65" t="s">
        <v>161</v>
      </c>
      <c r="D152" s="170">
        <f>H143</f>
        <v>0</v>
      </c>
      <c r="E152" s="170"/>
      <c r="F152" s="170"/>
      <c r="G152" s="170"/>
      <c r="H152" s="46"/>
    </row>
    <row r="153" spans="2:12" ht="15.75" thickBot="1" x14ac:dyDescent="0.3">
      <c r="C153" s="66" t="s">
        <v>139</v>
      </c>
      <c r="D153" s="210">
        <f>SUM(D147:D152)</f>
        <v>0</v>
      </c>
      <c r="E153" s="210"/>
      <c r="F153" s="210"/>
      <c r="G153" s="210"/>
    </row>
    <row r="154" spans="2:12" ht="29.25" thickBot="1" x14ac:dyDescent="0.3">
      <c r="C154" s="67" t="s">
        <v>168</v>
      </c>
      <c r="D154" s="125" t="e">
        <f>VLOOKUP(D153,K147:L150,2,TRUE)</f>
        <v>#N/A</v>
      </c>
      <c r="E154" s="126"/>
      <c r="F154" s="126"/>
      <c r="G154" s="127"/>
    </row>
    <row r="156" spans="2:12" x14ac:dyDescent="0.25">
      <c r="C156" s="68"/>
    </row>
    <row r="157" spans="2:12" ht="24.6" customHeight="1" x14ac:dyDescent="0.35">
      <c r="B157" s="69" t="s">
        <v>127</v>
      </c>
      <c r="C157" s="70"/>
    </row>
    <row r="158" spans="2:12" ht="24.6" customHeight="1" thickBot="1" x14ac:dyDescent="0.4">
      <c r="B158" s="69"/>
      <c r="C158" s="70"/>
    </row>
    <row r="159" spans="2:12" ht="31.5" customHeight="1" thickBot="1" x14ac:dyDescent="0.3">
      <c r="B159" s="211" t="s">
        <v>234</v>
      </c>
      <c r="C159" s="212"/>
      <c r="D159" s="212"/>
      <c r="E159" s="212"/>
      <c r="F159" s="212"/>
      <c r="G159" s="212"/>
      <c r="H159" s="213"/>
    </row>
    <row r="160" spans="2:12" ht="24" customHeight="1" x14ac:dyDescent="0.25">
      <c r="B160" s="71"/>
      <c r="C160" s="71"/>
      <c r="D160" s="71"/>
      <c r="E160" s="71"/>
      <c r="F160" s="71"/>
      <c r="G160" s="71"/>
      <c r="H160" s="71"/>
    </row>
    <row r="161" spans="2:13" ht="54.75" customHeight="1" x14ac:dyDescent="0.25">
      <c r="B161" s="207" t="s">
        <v>245</v>
      </c>
      <c r="C161" s="208"/>
      <c r="D161" s="208"/>
      <c r="E161" s="208"/>
      <c r="F161" s="208"/>
      <c r="G161" s="208"/>
      <c r="H161" s="208"/>
      <c r="I161" s="209"/>
      <c r="J161" s="209"/>
    </row>
    <row r="162" spans="2:13" ht="18" customHeight="1" x14ac:dyDescent="0.25">
      <c r="B162" s="71"/>
      <c r="C162" s="71"/>
      <c r="D162" s="71"/>
      <c r="E162" s="71"/>
      <c r="F162" s="71"/>
      <c r="G162" s="71"/>
      <c r="H162" s="71"/>
    </row>
    <row r="163" spans="2:13" ht="24" customHeight="1" x14ac:dyDescent="0.25">
      <c r="B163" s="122" t="s">
        <v>132</v>
      </c>
      <c r="C163" s="122"/>
      <c r="D163" s="122"/>
      <c r="E163" s="122"/>
      <c r="F163" s="122"/>
      <c r="G163" s="122"/>
      <c r="H163" s="122"/>
    </row>
    <row r="164" spans="2:13" ht="24" customHeight="1" x14ac:dyDescent="0.25">
      <c r="B164" s="123" t="s">
        <v>99</v>
      </c>
      <c r="C164" s="124"/>
    </row>
    <row r="165" spans="2:13" ht="15.75" customHeight="1" x14ac:dyDescent="0.25">
      <c r="B165" s="72">
        <v>1</v>
      </c>
      <c r="C165" s="214" t="s">
        <v>163</v>
      </c>
      <c r="D165" s="214"/>
      <c r="E165" s="214"/>
      <c r="F165" s="214"/>
      <c r="G165" s="214"/>
      <c r="H165" s="214"/>
    </row>
    <row r="166" spans="2:13" ht="15.75" customHeight="1" x14ac:dyDescent="0.25">
      <c r="B166" s="72">
        <v>2</v>
      </c>
      <c r="C166" s="214" t="s">
        <v>164</v>
      </c>
      <c r="D166" s="214"/>
      <c r="E166" s="214"/>
      <c r="F166" s="214"/>
      <c r="G166" s="214"/>
      <c r="H166" s="214"/>
    </row>
    <row r="167" spans="2:13" ht="15.75" customHeight="1" x14ac:dyDescent="0.25">
      <c r="B167" s="72">
        <v>3</v>
      </c>
      <c r="C167" s="215" t="s">
        <v>189</v>
      </c>
      <c r="D167" s="216"/>
      <c r="E167" s="216"/>
      <c r="F167" s="216"/>
      <c r="G167" s="216"/>
      <c r="H167" s="217"/>
    </row>
    <row r="168" spans="2:13" ht="15.75" customHeight="1" x14ac:dyDescent="0.25">
      <c r="B168" s="72">
        <v>4</v>
      </c>
      <c r="C168" s="215" t="s">
        <v>190</v>
      </c>
      <c r="D168" s="216"/>
      <c r="E168" s="216"/>
      <c r="F168" s="216"/>
      <c r="G168" s="216"/>
      <c r="H168" s="217"/>
    </row>
    <row r="169" spans="2:13" ht="19.899999999999999" customHeight="1" x14ac:dyDescent="0.25">
      <c r="B169" s="73"/>
      <c r="C169" s="74"/>
      <c r="D169" s="74"/>
      <c r="E169" s="74"/>
      <c r="F169" s="74"/>
      <c r="G169" s="74"/>
      <c r="H169" s="74"/>
    </row>
    <row r="170" spans="2:13" ht="19.899999999999999" customHeight="1" x14ac:dyDescent="0.35">
      <c r="B170" s="69"/>
      <c r="C170" s="128" t="s">
        <v>148</v>
      </c>
      <c r="D170" s="218" t="s">
        <v>141</v>
      </c>
      <c r="E170" s="219"/>
      <c r="F170" s="132" t="s">
        <v>167</v>
      </c>
      <c r="G170" s="133"/>
      <c r="H170" s="130" t="s">
        <v>142</v>
      </c>
      <c r="I170" s="131"/>
      <c r="J170" s="131"/>
    </row>
    <row r="171" spans="2:13" ht="42" customHeight="1" x14ac:dyDescent="0.25">
      <c r="C171" s="129"/>
      <c r="D171" s="220"/>
      <c r="E171" s="221"/>
      <c r="F171" s="134"/>
      <c r="G171" s="135"/>
      <c r="H171" s="131"/>
      <c r="I171" s="131"/>
      <c r="J171" s="131"/>
    </row>
    <row r="172" spans="2:13" ht="60.75" customHeight="1" x14ac:dyDescent="0.25">
      <c r="B172" s="75" t="s">
        <v>9</v>
      </c>
      <c r="C172" s="76"/>
      <c r="D172" s="136"/>
      <c r="E172" s="137"/>
      <c r="F172" s="138"/>
      <c r="G172" s="139"/>
      <c r="H172" s="140"/>
      <c r="I172" s="141"/>
      <c r="J172" s="142"/>
      <c r="L172" s="2">
        <v>1</v>
      </c>
      <c r="M172" s="2">
        <v>1</v>
      </c>
    </row>
    <row r="173" spans="2:13" ht="60.75" customHeight="1" x14ac:dyDescent="0.25">
      <c r="B173" s="75" t="s">
        <v>10</v>
      </c>
      <c r="C173" s="77"/>
      <c r="D173" s="138"/>
      <c r="E173" s="139"/>
      <c r="F173" s="138"/>
      <c r="G173" s="139"/>
      <c r="H173" s="140"/>
      <c r="I173" s="141"/>
      <c r="J173" s="142"/>
      <c r="L173" s="2">
        <v>60</v>
      </c>
      <c r="M173" s="2">
        <v>2</v>
      </c>
    </row>
    <row r="174" spans="2:13" ht="60.75" customHeight="1" x14ac:dyDescent="0.25">
      <c r="B174" s="75" t="s">
        <v>11</v>
      </c>
      <c r="C174" s="77"/>
      <c r="D174" s="138"/>
      <c r="E174" s="139"/>
      <c r="F174" s="138"/>
      <c r="G174" s="139"/>
      <c r="H174" s="140"/>
      <c r="I174" s="141"/>
      <c r="J174" s="142"/>
      <c r="L174" s="2">
        <v>81</v>
      </c>
      <c r="M174" s="2">
        <v>3</v>
      </c>
    </row>
    <row r="175" spans="2:13" ht="60.75" customHeight="1" x14ac:dyDescent="0.25">
      <c r="B175" s="75" t="s">
        <v>12</v>
      </c>
      <c r="C175" s="77"/>
      <c r="D175" s="138"/>
      <c r="E175" s="139"/>
      <c r="F175" s="138"/>
      <c r="G175" s="139"/>
      <c r="H175" s="140"/>
      <c r="I175" s="141"/>
      <c r="J175" s="142"/>
      <c r="L175" s="2">
        <v>101</v>
      </c>
      <c r="M175" s="2">
        <v>4</v>
      </c>
    </row>
    <row r="176" spans="2:13" ht="60.75" customHeight="1" x14ac:dyDescent="0.25">
      <c r="B176" s="75" t="s">
        <v>13</v>
      </c>
      <c r="C176" s="77"/>
      <c r="D176" s="138"/>
      <c r="E176" s="139"/>
      <c r="F176" s="138"/>
      <c r="G176" s="139"/>
      <c r="H176" s="140"/>
      <c r="I176" s="141"/>
      <c r="J176" s="142"/>
    </row>
    <row r="177" spans="2:10" ht="19.899999999999999" customHeight="1" thickBot="1" x14ac:dyDescent="0.3">
      <c r="C177" s="78" t="s">
        <v>92</v>
      </c>
      <c r="D177" s="260">
        <v>100</v>
      </c>
      <c r="E177" s="260"/>
      <c r="F177" s="261">
        <f>SUM(F172:F176)</f>
        <v>0</v>
      </c>
      <c r="G177" s="261"/>
      <c r="H177" s="228"/>
      <c r="I177" s="229"/>
      <c r="J177" s="230"/>
    </row>
    <row r="178" spans="2:10" ht="19.899999999999999" customHeight="1" thickBot="1" x14ac:dyDescent="0.3">
      <c r="C178" s="222" t="s">
        <v>140</v>
      </c>
      <c r="D178" s="222"/>
      <c r="E178" s="223"/>
      <c r="F178" s="125" t="str">
        <f>IFERROR(VLOOKUP(F177,L172:M175,2,TRUE),"")</f>
        <v/>
      </c>
      <c r="G178" s="127"/>
    </row>
    <row r="179" spans="2:10" ht="19.899999999999999" customHeight="1" x14ac:dyDescent="0.25">
      <c r="C179" s="79" t="s">
        <v>135</v>
      </c>
    </row>
    <row r="180" spans="2:10" ht="31.15" customHeight="1" x14ac:dyDescent="0.25">
      <c r="C180" s="143" t="s">
        <v>119</v>
      </c>
      <c r="D180" s="144"/>
      <c r="E180" s="144"/>
      <c r="F180" s="144"/>
      <c r="G180" s="144"/>
      <c r="H180" s="144"/>
      <c r="I180" s="144"/>
      <c r="J180" s="144"/>
    </row>
    <row r="181" spans="2:10" ht="19.899999999999999" customHeight="1" x14ac:dyDescent="0.25">
      <c r="B181" s="71"/>
      <c r="C181" s="71"/>
      <c r="D181" s="71"/>
      <c r="E181" s="71"/>
      <c r="F181" s="71"/>
      <c r="G181" s="71"/>
      <c r="H181" s="71"/>
    </row>
    <row r="182" spans="2:10" ht="61.9" customHeight="1" x14ac:dyDescent="0.3">
      <c r="B182" s="119" t="s">
        <v>246</v>
      </c>
      <c r="C182" s="119"/>
      <c r="D182" s="119"/>
      <c r="E182" s="119"/>
      <c r="F182" s="119"/>
      <c r="G182" s="119"/>
      <c r="H182" s="119"/>
      <c r="I182" s="119"/>
      <c r="J182" s="119"/>
    </row>
    <row r="183" spans="2:10" ht="16.899999999999999" customHeight="1" x14ac:dyDescent="0.35">
      <c r="B183" s="69"/>
      <c r="C183" s="70"/>
    </row>
    <row r="184" spans="2:10" ht="16.899999999999999" customHeight="1" x14ac:dyDescent="0.25">
      <c r="B184" s="122" t="s">
        <v>132</v>
      </c>
      <c r="C184" s="122"/>
      <c r="D184" s="122"/>
      <c r="E184" s="122"/>
      <c r="F184" s="122"/>
      <c r="G184" s="122"/>
      <c r="H184" s="122"/>
    </row>
    <row r="185" spans="2:10" ht="16.899999999999999" customHeight="1" x14ac:dyDescent="0.25">
      <c r="B185" s="123" t="s">
        <v>99</v>
      </c>
      <c r="C185" s="124"/>
    </row>
    <row r="186" spans="2:10" ht="15.75" customHeight="1" x14ac:dyDescent="0.25">
      <c r="B186" s="72">
        <v>1</v>
      </c>
      <c r="C186" s="214" t="s">
        <v>163</v>
      </c>
      <c r="D186" s="214"/>
      <c r="E186" s="214"/>
      <c r="F186" s="214"/>
      <c r="G186" s="214"/>
      <c r="H186" s="214"/>
    </row>
    <row r="187" spans="2:10" ht="15.75" customHeight="1" x14ac:dyDescent="0.25">
      <c r="B187" s="72">
        <v>2</v>
      </c>
      <c r="C187" s="214" t="s">
        <v>164</v>
      </c>
      <c r="D187" s="214"/>
      <c r="E187" s="214"/>
      <c r="F187" s="214"/>
      <c r="G187" s="214"/>
      <c r="H187" s="214"/>
    </row>
    <row r="188" spans="2:10" ht="15.75" customHeight="1" x14ac:dyDescent="0.25">
      <c r="B188" s="72">
        <v>3</v>
      </c>
      <c r="C188" s="215" t="s">
        <v>189</v>
      </c>
      <c r="D188" s="216"/>
      <c r="E188" s="216"/>
      <c r="F188" s="216"/>
      <c r="G188" s="216"/>
      <c r="H188" s="217"/>
    </row>
    <row r="189" spans="2:10" ht="15.75" customHeight="1" x14ac:dyDescent="0.25">
      <c r="B189" s="72">
        <v>4</v>
      </c>
      <c r="C189" s="215" t="s">
        <v>190</v>
      </c>
      <c r="D189" s="216"/>
      <c r="E189" s="216"/>
      <c r="F189" s="216"/>
      <c r="G189" s="216"/>
      <c r="H189" s="217"/>
    </row>
    <row r="190" spans="2:10" ht="34.15" customHeight="1" x14ac:dyDescent="0.25">
      <c r="B190" s="73"/>
      <c r="C190" s="74"/>
      <c r="D190" s="74"/>
      <c r="E190" s="74"/>
      <c r="F190" s="74"/>
      <c r="G190" s="74"/>
      <c r="H190" s="74"/>
    </row>
    <row r="191" spans="2:10" ht="27.6" customHeight="1" x14ac:dyDescent="0.35">
      <c r="B191" s="69"/>
      <c r="C191" s="128" t="s">
        <v>148</v>
      </c>
      <c r="D191" s="218" t="s">
        <v>141</v>
      </c>
      <c r="E191" s="219"/>
      <c r="F191" s="132" t="s">
        <v>167</v>
      </c>
      <c r="G191" s="133"/>
      <c r="H191" s="130" t="s">
        <v>142</v>
      </c>
      <c r="I191" s="131"/>
      <c r="J191" s="131"/>
    </row>
    <row r="192" spans="2:10" ht="36.75" customHeight="1" x14ac:dyDescent="0.25">
      <c r="C192" s="129"/>
      <c r="D192" s="220"/>
      <c r="E192" s="221"/>
      <c r="F192" s="134"/>
      <c r="G192" s="135"/>
      <c r="H192" s="131"/>
      <c r="I192" s="131"/>
      <c r="J192" s="131"/>
    </row>
    <row r="193" spans="2:13" ht="60" customHeight="1" x14ac:dyDescent="0.25">
      <c r="B193" s="75" t="s">
        <v>9</v>
      </c>
      <c r="C193" s="76"/>
      <c r="D193" s="224"/>
      <c r="E193" s="225"/>
      <c r="F193" s="203"/>
      <c r="G193" s="204"/>
      <c r="H193" s="140"/>
      <c r="I193" s="141"/>
      <c r="J193" s="142"/>
    </row>
    <row r="194" spans="2:13" ht="60" customHeight="1" x14ac:dyDescent="0.25">
      <c r="B194" s="75" t="s">
        <v>10</v>
      </c>
      <c r="C194" s="77"/>
      <c r="D194" s="203"/>
      <c r="E194" s="204"/>
      <c r="F194" s="203"/>
      <c r="G194" s="204"/>
      <c r="H194" s="140"/>
      <c r="I194" s="141"/>
      <c r="J194" s="142"/>
      <c r="L194" s="2">
        <v>1</v>
      </c>
      <c r="M194" s="2">
        <v>1</v>
      </c>
    </row>
    <row r="195" spans="2:13" ht="60" customHeight="1" x14ac:dyDescent="0.25">
      <c r="B195" s="75" t="s">
        <v>11</v>
      </c>
      <c r="C195" s="77"/>
      <c r="D195" s="203"/>
      <c r="E195" s="204"/>
      <c r="F195" s="203"/>
      <c r="G195" s="204"/>
      <c r="H195" s="140"/>
      <c r="I195" s="141"/>
      <c r="J195" s="142"/>
      <c r="L195" s="2">
        <v>60</v>
      </c>
      <c r="M195" s="2">
        <v>2</v>
      </c>
    </row>
    <row r="196" spans="2:13" ht="60" customHeight="1" x14ac:dyDescent="0.25">
      <c r="B196" s="75" t="s">
        <v>12</v>
      </c>
      <c r="C196" s="77"/>
      <c r="D196" s="203"/>
      <c r="E196" s="204"/>
      <c r="F196" s="203"/>
      <c r="G196" s="204"/>
      <c r="H196" s="140"/>
      <c r="I196" s="141"/>
      <c r="J196" s="142"/>
      <c r="L196" s="2">
        <v>81</v>
      </c>
      <c r="M196" s="2">
        <v>3</v>
      </c>
    </row>
    <row r="197" spans="2:13" ht="60" customHeight="1" x14ac:dyDescent="0.25">
      <c r="B197" s="75" t="s">
        <v>13</v>
      </c>
      <c r="C197" s="77"/>
      <c r="D197" s="203"/>
      <c r="E197" s="204"/>
      <c r="F197" s="203"/>
      <c r="G197" s="204"/>
      <c r="H197" s="140"/>
      <c r="I197" s="141"/>
      <c r="J197" s="142"/>
      <c r="L197" s="2">
        <v>101</v>
      </c>
      <c r="M197" s="2">
        <v>4</v>
      </c>
    </row>
    <row r="198" spans="2:13" ht="60" customHeight="1" x14ac:dyDescent="0.25">
      <c r="B198" s="75" t="s">
        <v>72</v>
      </c>
      <c r="C198" s="77"/>
      <c r="D198" s="203"/>
      <c r="E198" s="204"/>
      <c r="F198" s="203"/>
      <c r="G198" s="204"/>
      <c r="H198" s="140"/>
      <c r="I198" s="141"/>
      <c r="J198" s="142"/>
    </row>
    <row r="199" spans="2:13" ht="60" customHeight="1" x14ac:dyDescent="0.25">
      <c r="B199" s="75" t="s">
        <v>15</v>
      </c>
      <c r="C199" s="77"/>
      <c r="D199" s="203"/>
      <c r="E199" s="204"/>
      <c r="F199" s="203"/>
      <c r="G199" s="204"/>
      <c r="H199" s="140"/>
      <c r="I199" s="141"/>
      <c r="J199" s="142"/>
    </row>
    <row r="200" spans="2:13" ht="15.75" thickBot="1" x14ac:dyDescent="0.3">
      <c r="B200" s="80"/>
      <c r="C200" s="81" t="s">
        <v>92</v>
      </c>
      <c r="D200" s="253">
        <v>100</v>
      </c>
      <c r="E200" s="253"/>
      <c r="F200" s="210">
        <f>SUM(F193:F199)</f>
        <v>0</v>
      </c>
      <c r="G200" s="210"/>
      <c r="H200" s="228"/>
      <c r="I200" s="229"/>
      <c r="J200" s="230"/>
    </row>
    <row r="201" spans="2:13" ht="15.75" thickBot="1" x14ac:dyDescent="0.3">
      <c r="C201" s="254" t="s">
        <v>140</v>
      </c>
      <c r="D201" s="254"/>
      <c r="E201" s="255"/>
      <c r="F201" s="125" t="str">
        <f>IFERROR(VLOOKUP(F200,L194:M197,2,TRUE),"")</f>
        <v/>
      </c>
      <c r="G201" s="127"/>
    </row>
    <row r="202" spans="2:13" x14ac:dyDescent="0.25">
      <c r="C202" s="79" t="s">
        <v>135</v>
      </c>
    </row>
    <row r="203" spans="2:13" ht="24" customHeight="1" x14ac:dyDescent="0.25">
      <c r="C203" s="143" t="s">
        <v>119</v>
      </c>
      <c r="D203" s="144"/>
      <c r="E203" s="144"/>
      <c r="F203" s="144"/>
      <c r="G203" s="144"/>
      <c r="H203" s="144"/>
      <c r="I203" s="144"/>
      <c r="J203" s="144"/>
    </row>
    <row r="204" spans="2:13" x14ac:dyDescent="0.25">
      <c r="C204" s="68"/>
    </row>
    <row r="205" spans="2:13" ht="34.5" customHeight="1" x14ac:dyDescent="0.25">
      <c r="B205" s="252" t="s">
        <v>247</v>
      </c>
      <c r="C205" s="252"/>
      <c r="D205" s="252"/>
      <c r="E205" s="252"/>
      <c r="F205" s="252"/>
      <c r="G205" s="252"/>
      <c r="H205" s="252"/>
      <c r="I205" s="252"/>
      <c r="J205" s="251"/>
    </row>
    <row r="206" spans="2:13" x14ac:dyDescent="0.25">
      <c r="C206" s="68"/>
    </row>
    <row r="207" spans="2:13" ht="15.75" x14ac:dyDescent="0.25">
      <c r="C207" s="82" t="s">
        <v>133</v>
      </c>
      <c r="D207" s="83" t="s">
        <v>134</v>
      </c>
      <c r="E207" s="83"/>
      <c r="F207" s="83"/>
      <c r="G207" s="83"/>
      <c r="H207" s="83"/>
    </row>
    <row r="208" spans="2:13" ht="30" x14ac:dyDescent="0.25">
      <c r="C208" s="84" t="s">
        <v>156</v>
      </c>
      <c r="D208" s="45"/>
      <c r="E208" s="45"/>
      <c r="F208" s="45"/>
      <c r="G208" s="45"/>
      <c r="L208" s="2">
        <f>IF(D208=1,1,IF(E208=2,2,IF(F208=3,3,IF(G208=4,4,))))</f>
        <v>0</v>
      </c>
    </row>
    <row r="209" spans="2:13" ht="15" customHeight="1" x14ac:dyDescent="0.25">
      <c r="C209" s="262" t="s">
        <v>248</v>
      </c>
      <c r="D209" s="262"/>
      <c r="E209" s="262"/>
      <c r="F209" s="262"/>
      <c r="G209" s="262"/>
      <c r="H209" s="262"/>
      <c r="I209" s="262"/>
      <c r="J209" s="85"/>
    </row>
    <row r="210" spans="2:13" x14ac:dyDescent="0.25">
      <c r="C210" s="262"/>
      <c r="D210" s="262"/>
      <c r="E210" s="262"/>
      <c r="F210" s="262"/>
      <c r="G210" s="262"/>
      <c r="H210" s="262"/>
      <c r="I210" s="262"/>
      <c r="J210" s="85"/>
    </row>
    <row r="211" spans="2:13" x14ac:dyDescent="0.25">
      <c r="C211" s="262"/>
      <c r="D211" s="262"/>
      <c r="E211" s="262"/>
      <c r="F211" s="262"/>
      <c r="G211" s="262"/>
      <c r="H211" s="262"/>
      <c r="I211" s="262"/>
      <c r="J211" s="86"/>
    </row>
    <row r="212" spans="2:13" ht="24" customHeight="1" x14ac:dyDescent="0.35">
      <c r="B212" s="69" t="s">
        <v>8</v>
      </c>
      <c r="C212" s="70" t="s">
        <v>121</v>
      </c>
    </row>
    <row r="213" spans="2:13" ht="24" customHeight="1" x14ac:dyDescent="0.35">
      <c r="B213" s="69"/>
      <c r="C213" s="70"/>
    </row>
    <row r="214" spans="2:13" ht="51.75" customHeight="1" x14ac:dyDescent="0.3">
      <c r="B214" s="119" t="s">
        <v>249</v>
      </c>
      <c r="C214" s="119"/>
      <c r="D214" s="119"/>
      <c r="E214" s="119"/>
      <c r="F214" s="119"/>
      <c r="G214" s="119"/>
      <c r="H214" s="119"/>
      <c r="I214" s="119"/>
      <c r="J214" s="251"/>
      <c r="K214" s="87"/>
      <c r="L214" s="2">
        <v>1</v>
      </c>
      <c r="M214" s="2" t="s">
        <v>169</v>
      </c>
    </row>
    <row r="215" spans="2:13" ht="19.899999999999999" customHeight="1" x14ac:dyDescent="0.35">
      <c r="B215" s="69"/>
      <c r="C215" s="70"/>
      <c r="L215" s="2">
        <v>1.1000000000000001</v>
      </c>
      <c r="M215" s="2" t="s">
        <v>169</v>
      </c>
    </row>
    <row r="216" spans="2:13" ht="63" customHeight="1" x14ac:dyDescent="0.35">
      <c r="B216" s="69"/>
      <c r="C216" s="88" t="s">
        <v>107</v>
      </c>
      <c r="D216" s="121" t="s">
        <v>69</v>
      </c>
      <c r="E216" s="121"/>
      <c r="F216" s="231" t="s">
        <v>143</v>
      </c>
      <c r="G216" s="231"/>
      <c r="H216" s="242" t="s">
        <v>144</v>
      </c>
      <c r="I216" s="243"/>
      <c r="J216" s="244"/>
      <c r="L216" s="2">
        <v>1.2</v>
      </c>
      <c r="M216" s="2" t="s">
        <v>169</v>
      </c>
    </row>
    <row r="217" spans="2:13" ht="19.899999999999999" customHeight="1" x14ac:dyDescent="0.35">
      <c r="B217" s="69"/>
      <c r="C217" s="89" t="s">
        <v>111</v>
      </c>
      <c r="D217" s="116">
        <v>0.2</v>
      </c>
      <c r="E217" s="116"/>
      <c r="F217" s="114" t="e">
        <f>D154</f>
        <v>#N/A</v>
      </c>
      <c r="G217" s="115"/>
      <c r="H217" s="228" t="e">
        <f>D217*F217</f>
        <v>#N/A</v>
      </c>
      <c r="I217" s="229"/>
      <c r="J217" s="230"/>
      <c r="L217" s="2">
        <v>1.3</v>
      </c>
      <c r="M217" s="2" t="s">
        <v>169</v>
      </c>
    </row>
    <row r="218" spans="2:13" ht="19.899999999999999" customHeight="1" thickBot="1" x14ac:dyDescent="0.4">
      <c r="B218" s="69"/>
      <c r="C218" s="89" t="s">
        <v>136</v>
      </c>
      <c r="D218" s="116">
        <v>0.8</v>
      </c>
      <c r="E218" s="116"/>
      <c r="F218" s="114" t="str">
        <f>F178</f>
        <v/>
      </c>
      <c r="G218" s="115"/>
      <c r="H218" s="233" t="e">
        <f>D218*F218</f>
        <v>#VALUE!</v>
      </c>
      <c r="I218" s="234"/>
      <c r="J218" s="235"/>
      <c r="L218" s="2">
        <v>1.4</v>
      </c>
      <c r="M218" s="2" t="s">
        <v>169</v>
      </c>
    </row>
    <row r="219" spans="2:13" ht="19.899999999999999" customHeight="1" thickBot="1" x14ac:dyDescent="0.4">
      <c r="B219" s="69"/>
      <c r="C219" s="117" t="s">
        <v>145</v>
      </c>
      <c r="D219" s="118"/>
      <c r="E219" s="118"/>
      <c r="F219" s="118"/>
      <c r="G219" s="118"/>
      <c r="H219" s="236" t="e">
        <f>ROUND(SUM(H217:H218),1)</f>
        <v>#N/A</v>
      </c>
      <c r="I219" s="237"/>
      <c r="J219" s="238"/>
      <c r="L219" s="2">
        <v>1.5</v>
      </c>
      <c r="M219" s="2" t="s">
        <v>169</v>
      </c>
    </row>
    <row r="220" spans="2:13" ht="33.75" customHeight="1" thickBot="1" x14ac:dyDescent="0.4">
      <c r="B220" s="69"/>
      <c r="C220" s="90" t="s">
        <v>147</v>
      </c>
      <c r="D220" s="239" t="str">
        <f>IFERROR(VLOOKUP(H219,L214:M244,2,TRUE),"")</f>
        <v/>
      </c>
      <c r="E220" s="240"/>
      <c r="F220" s="240"/>
      <c r="G220" s="240"/>
      <c r="H220" s="240"/>
      <c r="I220" s="240"/>
      <c r="J220" s="241"/>
      <c r="L220" s="2">
        <v>1.6</v>
      </c>
      <c r="M220" s="2" t="s">
        <v>169</v>
      </c>
    </row>
    <row r="221" spans="2:13" ht="19.899999999999999" customHeight="1" x14ac:dyDescent="0.35">
      <c r="B221" s="69"/>
      <c r="C221" s="70"/>
      <c r="L221" s="2">
        <v>1.7</v>
      </c>
      <c r="M221" s="2" t="s">
        <v>169</v>
      </c>
    </row>
    <row r="222" spans="2:13" ht="69.75" customHeight="1" x14ac:dyDescent="0.3">
      <c r="B222" s="119" t="s">
        <v>250</v>
      </c>
      <c r="C222" s="120"/>
      <c r="D222" s="120"/>
      <c r="E222" s="120"/>
      <c r="F222" s="120"/>
      <c r="G222" s="120"/>
      <c r="H222" s="120"/>
      <c r="I222" s="120"/>
      <c r="L222" s="2">
        <v>1.8</v>
      </c>
      <c r="M222" s="2" t="s">
        <v>170</v>
      </c>
    </row>
    <row r="223" spans="2:13" ht="14.45" customHeight="1" x14ac:dyDescent="0.35">
      <c r="B223" s="69"/>
      <c r="C223" s="70"/>
      <c r="L223" s="2">
        <v>1.9</v>
      </c>
      <c r="M223" s="2" t="s">
        <v>170</v>
      </c>
    </row>
    <row r="224" spans="2:13" ht="66" customHeight="1" x14ac:dyDescent="0.35">
      <c r="B224" s="69"/>
      <c r="C224" s="88" t="s">
        <v>107</v>
      </c>
      <c r="D224" s="121" t="s">
        <v>69</v>
      </c>
      <c r="E224" s="121"/>
      <c r="F224" s="231" t="s">
        <v>143</v>
      </c>
      <c r="G224" s="231"/>
      <c r="H224" s="242" t="s">
        <v>144</v>
      </c>
      <c r="I224" s="243"/>
      <c r="J224" s="244"/>
      <c r="L224" s="2">
        <v>2</v>
      </c>
      <c r="M224" s="2" t="s">
        <v>170</v>
      </c>
    </row>
    <row r="225" spans="2:13" ht="19.149999999999999" customHeight="1" x14ac:dyDescent="0.35">
      <c r="B225" s="69"/>
      <c r="C225" s="89" t="s">
        <v>111</v>
      </c>
      <c r="D225" s="116">
        <v>0.3</v>
      </c>
      <c r="E225" s="116"/>
      <c r="F225" s="114" t="e">
        <f>D154</f>
        <v>#N/A</v>
      </c>
      <c r="G225" s="115"/>
      <c r="H225" s="228" t="e">
        <f>D225*F225</f>
        <v>#N/A</v>
      </c>
      <c r="I225" s="229"/>
      <c r="J225" s="230"/>
      <c r="L225" s="2">
        <v>2.1</v>
      </c>
      <c r="M225" s="2" t="s">
        <v>170</v>
      </c>
    </row>
    <row r="226" spans="2:13" ht="19.149999999999999" customHeight="1" thickBot="1" x14ac:dyDescent="0.4">
      <c r="B226" s="69"/>
      <c r="C226" s="89" t="s">
        <v>136</v>
      </c>
      <c r="D226" s="116">
        <v>0.7</v>
      </c>
      <c r="E226" s="116"/>
      <c r="F226" s="114" t="str">
        <f>F201</f>
        <v/>
      </c>
      <c r="G226" s="115"/>
      <c r="H226" s="233" t="e">
        <f>D226*F226</f>
        <v>#VALUE!</v>
      </c>
      <c r="I226" s="234"/>
      <c r="J226" s="235"/>
      <c r="L226" s="2">
        <v>2.2000000000000002</v>
      </c>
      <c r="M226" s="2" t="s">
        <v>170</v>
      </c>
    </row>
    <row r="227" spans="2:13" ht="19.149999999999999" customHeight="1" thickBot="1" x14ac:dyDescent="0.4">
      <c r="B227" s="69"/>
      <c r="C227" s="117" t="s">
        <v>145</v>
      </c>
      <c r="D227" s="118"/>
      <c r="E227" s="118"/>
      <c r="F227" s="118"/>
      <c r="G227" s="118"/>
      <c r="H227" s="236" t="e">
        <f>ROUND(SUM(H225:H226),1)</f>
        <v>#N/A</v>
      </c>
      <c r="I227" s="237"/>
      <c r="J227" s="238"/>
      <c r="L227" s="2">
        <v>2.2999999999999998</v>
      </c>
      <c r="M227" s="2" t="s">
        <v>170</v>
      </c>
    </row>
    <row r="228" spans="2:13" ht="33.75" customHeight="1" thickBot="1" x14ac:dyDescent="0.4">
      <c r="B228" s="69"/>
      <c r="C228" s="90" t="s">
        <v>147</v>
      </c>
      <c r="D228" s="239" t="str">
        <f>IFERROR(VLOOKUP(H227,L214:M244,2,TRUE),"")</f>
        <v/>
      </c>
      <c r="E228" s="240"/>
      <c r="F228" s="240"/>
      <c r="G228" s="240"/>
      <c r="H228" s="240"/>
      <c r="I228" s="240"/>
      <c r="J228" s="241"/>
      <c r="L228" s="2">
        <v>2.4</v>
      </c>
      <c r="M228" s="2" t="s">
        <v>170</v>
      </c>
    </row>
    <row r="229" spans="2:13" ht="16.899999999999999" customHeight="1" x14ac:dyDescent="0.35">
      <c r="B229" s="69"/>
      <c r="C229" s="70"/>
      <c r="L229" s="2">
        <v>2.5</v>
      </c>
      <c r="M229" s="2" t="s">
        <v>170</v>
      </c>
    </row>
    <row r="230" spans="2:13" ht="18.600000000000001" customHeight="1" x14ac:dyDescent="0.3">
      <c r="B230" s="232" t="s">
        <v>251</v>
      </c>
      <c r="C230" s="232"/>
      <c r="D230" s="232"/>
      <c r="E230" s="232"/>
      <c r="F230" s="232"/>
      <c r="G230" s="232"/>
      <c r="H230" s="232"/>
      <c r="I230" s="232"/>
      <c r="J230" s="232"/>
      <c r="L230" s="2">
        <v>2.6</v>
      </c>
      <c r="M230" s="2" t="s">
        <v>171</v>
      </c>
    </row>
    <row r="231" spans="2:13" ht="17.45" customHeight="1" x14ac:dyDescent="0.35">
      <c r="B231" s="69"/>
      <c r="C231" s="70"/>
      <c r="L231" s="2">
        <v>2.7</v>
      </c>
      <c r="M231" s="2" t="s">
        <v>171</v>
      </c>
    </row>
    <row r="232" spans="2:13" ht="15.75" hidden="1" customHeight="1" x14ac:dyDescent="0.25">
      <c r="C232" s="68"/>
      <c r="L232" s="2">
        <v>2.8</v>
      </c>
      <c r="M232" s="2" t="s">
        <v>171</v>
      </c>
    </row>
    <row r="233" spans="2:13" ht="64.5" customHeight="1" x14ac:dyDescent="0.25">
      <c r="C233" s="88" t="s">
        <v>107</v>
      </c>
      <c r="D233" s="121" t="s">
        <v>69</v>
      </c>
      <c r="E233" s="121"/>
      <c r="F233" s="231" t="s">
        <v>143</v>
      </c>
      <c r="G233" s="231"/>
      <c r="H233" s="242" t="s">
        <v>144</v>
      </c>
      <c r="I233" s="243"/>
      <c r="J233" s="244"/>
      <c r="L233" s="2">
        <v>2.9</v>
      </c>
      <c r="M233" s="2" t="s">
        <v>171</v>
      </c>
    </row>
    <row r="234" spans="2:13" ht="22.15" customHeight="1" x14ac:dyDescent="0.25">
      <c r="C234" s="89" t="s">
        <v>111</v>
      </c>
      <c r="D234" s="116">
        <v>0.5</v>
      </c>
      <c r="E234" s="116"/>
      <c r="F234" s="114" t="e">
        <f>D154</f>
        <v>#N/A</v>
      </c>
      <c r="G234" s="115"/>
      <c r="H234" s="116" t="e">
        <f>D234*F234</f>
        <v>#N/A</v>
      </c>
      <c r="I234" s="116"/>
      <c r="J234" s="116"/>
      <c r="L234" s="2">
        <v>3</v>
      </c>
      <c r="M234" s="2" t="s">
        <v>171</v>
      </c>
    </row>
    <row r="235" spans="2:13" ht="24.6" customHeight="1" thickBot="1" x14ac:dyDescent="0.3">
      <c r="C235" s="89" t="s">
        <v>136</v>
      </c>
      <c r="D235" s="116">
        <v>0.5</v>
      </c>
      <c r="E235" s="116"/>
      <c r="F235" s="114">
        <f>L208</f>
        <v>0</v>
      </c>
      <c r="G235" s="115"/>
      <c r="H235" s="245">
        <f>D235*F235</f>
        <v>0</v>
      </c>
      <c r="I235" s="245"/>
      <c r="J235" s="245"/>
      <c r="L235" s="2">
        <v>3.1</v>
      </c>
      <c r="M235" s="2" t="s">
        <v>171</v>
      </c>
    </row>
    <row r="236" spans="2:13" ht="19.149999999999999" customHeight="1" thickBot="1" x14ac:dyDescent="0.3">
      <c r="C236" s="117" t="s">
        <v>146</v>
      </c>
      <c r="D236" s="118"/>
      <c r="E236" s="118"/>
      <c r="F236" s="118"/>
      <c r="G236" s="118"/>
      <c r="H236" s="111" t="e">
        <f>ROUND(SUM(H234:H235),1)</f>
        <v>#N/A</v>
      </c>
      <c r="I236" s="112"/>
      <c r="J236" s="113"/>
      <c r="L236" s="2">
        <v>3.2</v>
      </c>
      <c r="M236" s="2" t="s">
        <v>171</v>
      </c>
    </row>
    <row r="237" spans="2:13" ht="34.5" customHeight="1" thickBot="1" x14ac:dyDescent="0.3">
      <c r="C237" s="91" t="s">
        <v>166</v>
      </c>
      <c r="D237" s="239" t="str">
        <f>IFERROR(VLOOKUP(H236,L214:M244,2,TRUE),"")</f>
        <v/>
      </c>
      <c r="E237" s="240"/>
      <c r="F237" s="240"/>
      <c r="G237" s="240"/>
      <c r="H237" s="249"/>
      <c r="I237" s="249"/>
      <c r="J237" s="250"/>
      <c r="L237" s="2">
        <v>3.3</v>
      </c>
      <c r="M237" s="2" t="s">
        <v>171</v>
      </c>
    </row>
    <row r="238" spans="2:13" x14ac:dyDescent="0.25">
      <c r="C238" s="68"/>
      <c r="L238" s="2">
        <v>3.4</v>
      </c>
      <c r="M238" s="2" t="s">
        <v>171</v>
      </c>
    </row>
    <row r="239" spans="2:13" ht="15.75" thickBot="1" x14ac:dyDescent="0.3">
      <c r="L239" s="2">
        <v>3.5</v>
      </c>
      <c r="M239" s="2" t="s">
        <v>172</v>
      </c>
    </row>
    <row r="240" spans="2:13" ht="21.75" thickBot="1" x14ac:dyDescent="0.4">
      <c r="C240" s="146" t="s">
        <v>120</v>
      </c>
      <c r="D240" s="147"/>
      <c r="E240" s="147"/>
      <c r="F240" s="147"/>
      <c r="G240" s="147"/>
      <c r="H240" s="148"/>
      <c r="I240" s="92"/>
      <c r="L240" s="2">
        <v>3.6</v>
      </c>
      <c r="M240" s="2" t="s">
        <v>172</v>
      </c>
    </row>
    <row r="241" spans="2:13" ht="21.75" thickBot="1" x14ac:dyDescent="0.4">
      <c r="C241" s="226" t="s">
        <v>137</v>
      </c>
      <c r="D241" s="227"/>
      <c r="E241" s="227"/>
      <c r="F241" s="227"/>
      <c r="G241" s="227"/>
      <c r="H241" s="227"/>
      <c r="L241" s="2">
        <v>3.7</v>
      </c>
      <c r="M241" s="2" t="s">
        <v>172</v>
      </c>
    </row>
    <row r="242" spans="2:13" ht="33" customHeight="1" thickBot="1" x14ac:dyDescent="0.3">
      <c r="C242" s="257" t="s">
        <v>235</v>
      </c>
      <c r="D242" s="258"/>
      <c r="E242" s="258"/>
      <c r="F242" s="258"/>
      <c r="G242" s="258"/>
      <c r="H242" s="259"/>
      <c r="I242" s="93"/>
      <c r="L242" s="2">
        <v>3.8</v>
      </c>
      <c r="M242" s="2" t="s">
        <v>172</v>
      </c>
    </row>
    <row r="243" spans="2:13" ht="19.899999999999999" customHeight="1" thickBot="1" x14ac:dyDescent="0.3">
      <c r="C243" s="94"/>
      <c r="D243" s="94"/>
      <c r="E243" s="94"/>
      <c r="F243" s="94"/>
      <c r="G243" s="94"/>
      <c r="H243" s="94"/>
      <c r="I243" s="93"/>
      <c r="L243" s="2">
        <v>3.9</v>
      </c>
      <c r="M243" s="2" t="s">
        <v>172</v>
      </c>
    </row>
    <row r="244" spans="2:13" ht="33" customHeight="1" thickBot="1" x14ac:dyDescent="0.3">
      <c r="B244" s="4"/>
      <c r="C244" s="246" t="s">
        <v>112</v>
      </c>
      <c r="D244" s="247"/>
      <c r="E244" s="247"/>
      <c r="F244" s="247"/>
      <c r="G244" s="247"/>
      <c r="H244" s="248"/>
      <c r="I244" s="95"/>
      <c r="L244" s="2">
        <v>4</v>
      </c>
      <c r="M244" s="2" t="s">
        <v>172</v>
      </c>
    </row>
    <row r="245" spans="2:13" ht="16.149999999999999" customHeight="1" x14ac:dyDescent="0.25">
      <c r="B245" s="4"/>
      <c r="C245" s="96"/>
      <c r="D245" s="96"/>
      <c r="E245" s="96"/>
      <c r="F245" s="96"/>
      <c r="G245" s="96"/>
      <c r="H245" s="96"/>
      <c r="I245" s="95"/>
    </row>
    <row r="246" spans="2:13" ht="34.15" customHeight="1" x14ac:dyDescent="0.25">
      <c r="B246" s="1" t="s">
        <v>6</v>
      </c>
      <c r="C246" s="97" t="s">
        <v>252</v>
      </c>
      <c r="D246" s="131" t="s">
        <v>70</v>
      </c>
      <c r="E246" s="131"/>
      <c r="F246" s="130" t="s">
        <v>71</v>
      </c>
      <c r="G246" s="130"/>
      <c r="H246" s="130"/>
    </row>
    <row r="247" spans="2:13" x14ac:dyDescent="0.25">
      <c r="B247" s="1">
        <v>1</v>
      </c>
      <c r="C247" s="65" t="s">
        <v>165</v>
      </c>
      <c r="D247" s="198"/>
      <c r="E247" s="198"/>
      <c r="F247" s="198"/>
      <c r="G247" s="198"/>
      <c r="H247" s="198"/>
      <c r="J247" s="98"/>
    </row>
    <row r="248" spans="2:13" x14ac:dyDescent="0.25">
      <c r="B248" s="1">
        <v>2</v>
      </c>
      <c r="C248" s="65" t="s">
        <v>4</v>
      </c>
      <c r="D248" s="198"/>
      <c r="E248" s="198"/>
      <c r="F248" s="198"/>
      <c r="G248" s="198"/>
      <c r="H248" s="198"/>
      <c r="J248" s="99"/>
    </row>
    <row r="249" spans="2:13" x14ac:dyDescent="0.25">
      <c r="B249" s="1">
        <v>3</v>
      </c>
      <c r="C249" s="65" t="s">
        <v>5</v>
      </c>
      <c r="D249" s="198"/>
      <c r="E249" s="198"/>
      <c r="F249" s="198"/>
      <c r="G249" s="198"/>
      <c r="H249" s="198"/>
      <c r="J249" s="99"/>
    </row>
    <row r="250" spans="2:13" ht="28.9" customHeight="1" x14ac:dyDescent="0.25">
      <c r="B250" s="1" t="s">
        <v>7</v>
      </c>
      <c r="C250" s="199" t="s">
        <v>253</v>
      </c>
      <c r="D250" s="199"/>
      <c r="E250" s="199"/>
      <c r="F250" s="199"/>
      <c r="G250" s="199"/>
      <c r="H250" s="199"/>
      <c r="J250" s="99"/>
    </row>
    <row r="251" spans="2:13" s="102" customFormat="1" ht="24" customHeight="1" x14ac:dyDescent="0.25">
      <c r="B251" s="100">
        <v>1</v>
      </c>
      <c r="C251" s="101"/>
      <c r="D251" s="198"/>
      <c r="E251" s="198"/>
      <c r="F251" s="198"/>
      <c r="G251" s="198"/>
      <c r="H251" s="198"/>
      <c r="J251" s="103"/>
    </row>
    <row r="252" spans="2:13" s="102" customFormat="1" ht="24" customHeight="1" x14ac:dyDescent="0.25">
      <c r="B252" s="100">
        <v>2</v>
      </c>
      <c r="C252" s="104"/>
      <c r="D252" s="198"/>
      <c r="E252" s="198"/>
      <c r="F252" s="198"/>
      <c r="G252" s="198"/>
      <c r="H252" s="198"/>
    </row>
    <row r="253" spans="2:13" s="102" customFormat="1" ht="24" customHeight="1" x14ac:dyDescent="0.25">
      <c r="B253" s="105">
        <v>3</v>
      </c>
      <c r="C253" s="106"/>
      <c r="D253" s="198"/>
      <c r="E253" s="198"/>
      <c r="F253" s="198"/>
      <c r="G253" s="198"/>
      <c r="H253" s="198"/>
    </row>
    <row r="254" spans="2:13" ht="30" customHeight="1" x14ac:dyDescent="0.25">
      <c r="B254" s="1" t="s">
        <v>8</v>
      </c>
      <c r="C254" s="199" t="s">
        <v>254</v>
      </c>
      <c r="D254" s="199"/>
      <c r="E254" s="199"/>
      <c r="F254" s="199"/>
      <c r="G254" s="199"/>
      <c r="H254" s="199"/>
    </row>
    <row r="255" spans="2:13" s="102" customFormat="1" ht="24" customHeight="1" x14ac:dyDescent="0.25">
      <c r="B255" s="100">
        <v>1</v>
      </c>
      <c r="C255" s="101"/>
      <c r="D255" s="198"/>
      <c r="E255" s="198"/>
      <c r="F255" s="198"/>
      <c r="G255" s="198"/>
      <c r="H255" s="198"/>
      <c r="J255" s="107"/>
    </row>
    <row r="256" spans="2:13" s="102" customFormat="1" ht="24" customHeight="1" x14ac:dyDescent="0.25">
      <c r="B256" s="100">
        <v>2</v>
      </c>
      <c r="C256" s="101"/>
      <c r="D256" s="203"/>
      <c r="E256" s="204"/>
      <c r="F256" s="203"/>
      <c r="G256" s="205"/>
      <c r="H256" s="204"/>
      <c r="J256" s="107"/>
    </row>
    <row r="257" spans="2:10" s="102" customFormat="1" ht="24" customHeight="1" x14ac:dyDescent="0.25">
      <c r="B257" s="100">
        <v>3</v>
      </c>
      <c r="C257" s="101"/>
      <c r="D257" s="138"/>
      <c r="E257" s="139"/>
      <c r="F257" s="138"/>
      <c r="G257" s="206"/>
      <c r="H257" s="139"/>
      <c r="J257" s="107"/>
    </row>
    <row r="258" spans="2:10" ht="26.25" customHeight="1" x14ac:dyDescent="0.25">
      <c r="B258" s="1" t="s">
        <v>113</v>
      </c>
      <c r="C258" s="200" t="s">
        <v>255</v>
      </c>
      <c r="D258" s="201"/>
      <c r="E258" s="201"/>
      <c r="F258" s="201"/>
      <c r="G258" s="201"/>
      <c r="H258" s="202"/>
      <c r="J258" s="98"/>
    </row>
    <row r="259" spans="2:10" s="102" customFormat="1" ht="24" customHeight="1" x14ac:dyDescent="0.25">
      <c r="B259" s="100">
        <v>1</v>
      </c>
      <c r="C259" s="101"/>
      <c r="D259" s="197"/>
      <c r="E259" s="197"/>
      <c r="F259" s="197"/>
      <c r="G259" s="197"/>
      <c r="H259" s="197"/>
      <c r="J259" s="103"/>
    </row>
    <row r="260" spans="2:10" s="102" customFormat="1" ht="24" customHeight="1" x14ac:dyDescent="0.25">
      <c r="B260" s="100">
        <v>2</v>
      </c>
      <c r="C260" s="101"/>
      <c r="D260" s="138"/>
      <c r="E260" s="139"/>
      <c r="F260" s="138"/>
      <c r="G260" s="206"/>
      <c r="H260" s="139"/>
      <c r="J260" s="103"/>
    </row>
    <row r="261" spans="2:10" s="102" customFormat="1" ht="24" customHeight="1" x14ac:dyDescent="0.25">
      <c r="B261" s="100">
        <v>3</v>
      </c>
      <c r="C261" s="101"/>
      <c r="D261" s="197"/>
      <c r="E261" s="197"/>
      <c r="F261" s="197"/>
      <c r="G261" s="197"/>
      <c r="H261" s="197"/>
      <c r="J261" s="103"/>
    </row>
    <row r="262" spans="2:10" ht="14.45" customHeight="1" x14ac:dyDescent="0.25">
      <c r="C262" s="108" t="s">
        <v>122</v>
      </c>
      <c r="J262" s="59"/>
    </row>
    <row r="263" spans="2:10" x14ac:dyDescent="0.25">
      <c r="C263" s="108" t="s">
        <v>123</v>
      </c>
    </row>
    <row r="264" spans="2:10" x14ac:dyDescent="0.25">
      <c r="C264" s="58"/>
      <c r="D264" s="46"/>
      <c r="E264" s="46"/>
      <c r="F264" s="46"/>
      <c r="G264" s="46"/>
      <c r="H264" s="46"/>
    </row>
    <row r="266" spans="2:10" x14ac:dyDescent="0.25">
      <c r="C266" s="109"/>
    </row>
  </sheetData>
  <sheetProtection algorithmName="SHA-512" hashValue="+M5vlAjND/dthPqVAlAZMB9f2PANWGT0p831CdfBJW3Kds12j9EtD8UiEct6OyJYYXriyizwxs3tDCYHvGmEcg==" saltValue="1berMjHLfT5OMyt8LcutJQ==" spinCount="100000" sheet="1" objects="1" scenarios="1"/>
  <mergeCells count="189">
    <mergeCell ref="D216:E216"/>
    <mergeCell ref="F216:G216"/>
    <mergeCell ref="B184:H184"/>
    <mergeCell ref="C1:H1"/>
    <mergeCell ref="C242:H242"/>
    <mergeCell ref="D234:E234"/>
    <mergeCell ref="F234:G234"/>
    <mergeCell ref="D235:E235"/>
    <mergeCell ref="F235:G235"/>
    <mergeCell ref="D177:E177"/>
    <mergeCell ref="F177:G177"/>
    <mergeCell ref="H177:J177"/>
    <mergeCell ref="D173:E173"/>
    <mergeCell ref="F173:G173"/>
    <mergeCell ref="H173:J173"/>
    <mergeCell ref="D174:E174"/>
    <mergeCell ref="F174:G174"/>
    <mergeCell ref="H174:J174"/>
    <mergeCell ref="D175:E175"/>
    <mergeCell ref="F175:G175"/>
    <mergeCell ref="C166:H166"/>
    <mergeCell ref="C167:H167"/>
    <mergeCell ref="B182:J182"/>
    <mergeCell ref="C209:I211"/>
    <mergeCell ref="B214:J214"/>
    <mergeCell ref="B205:J205"/>
    <mergeCell ref="C186:H186"/>
    <mergeCell ref="D199:E199"/>
    <mergeCell ref="F199:G199"/>
    <mergeCell ref="D200:E200"/>
    <mergeCell ref="F200:G200"/>
    <mergeCell ref="C189:H189"/>
    <mergeCell ref="C201:E201"/>
    <mergeCell ref="F201:G201"/>
    <mergeCell ref="D197:E197"/>
    <mergeCell ref="F197:G197"/>
    <mergeCell ref="C187:H187"/>
    <mergeCell ref="C188:H188"/>
    <mergeCell ref="C244:H244"/>
    <mergeCell ref="D217:E217"/>
    <mergeCell ref="F217:G217"/>
    <mergeCell ref="D198:E198"/>
    <mergeCell ref="F198:G198"/>
    <mergeCell ref="H198:J198"/>
    <mergeCell ref="D251:E251"/>
    <mergeCell ref="F251:H251"/>
    <mergeCell ref="D246:E246"/>
    <mergeCell ref="F246:H246"/>
    <mergeCell ref="D247:E247"/>
    <mergeCell ref="F247:H247"/>
    <mergeCell ref="D248:E248"/>
    <mergeCell ref="F248:H248"/>
    <mergeCell ref="C240:H240"/>
    <mergeCell ref="C250:H250"/>
    <mergeCell ref="F224:G224"/>
    <mergeCell ref="D237:J237"/>
    <mergeCell ref="H216:J216"/>
    <mergeCell ref="H217:J217"/>
    <mergeCell ref="H218:J218"/>
    <mergeCell ref="H219:J219"/>
    <mergeCell ref="D220:J220"/>
    <mergeCell ref="H224:J224"/>
    <mergeCell ref="H225:J225"/>
    <mergeCell ref="B230:J230"/>
    <mergeCell ref="H226:J226"/>
    <mergeCell ref="H227:J227"/>
    <mergeCell ref="D228:J228"/>
    <mergeCell ref="H233:J233"/>
    <mergeCell ref="H234:J234"/>
    <mergeCell ref="H235:J235"/>
    <mergeCell ref="D218:E218"/>
    <mergeCell ref="F218:G218"/>
    <mergeCell ref="C219:G219"/>
    <mergeCell ref="D249:E249"/>
    <mergeCell ref="F249:H249"/>
    <mergeCell ref="H196:J196"/>
    <mergeCell ref="D196:E196"/>
    <mergeCell ref="F196:G196"/>
    <mergeCell ref="B185:C185"/>
    <mergeCell ref="D193:E193"/>
    <mergeCell ref="F193:G193"/>
    <mergeCell ref="H193:J193"/>
    <mergeCell ref="H194:J194"/>
    <mergeCell ref="H195:J195"/>
    <mergeCell ref="D191:E192"/>
    <mergeCell ref="F191:G192"/>
    <mergeCell ref="D194:E194"/>
    <mergeCell ref="F194:G194"/>
    <mergeCell ref="D195:E195"/>
    <mergeCell ref="F195:G195"/>
    <mergeCell ref="C241:H241"/>
    <mergeCell ref="H197:J197"/>
    <mergeCell ref="H199:J199"/>
    <mergeCell ref="H200:J200"/>
    <mergeCell ref="D233:E233"/>
    <mergeCell ref="F233:G233"/>
    <mergeCell ref="C203:J203"/>
    <mergeCell ref="F178:G178"/>
    <mergeCell ref="H175:J175"/>
    <mergeCell ref="B161:J161"/>
    <mergeCell ref="D153:G153"/>
    <mergeCell ref="B159:H159"/>
    <mergeCell ref="C165:H165"/>
    <mergeCell ref="C168:H168"/>
    <mergeCell ref="C170:C171"/>
    <mergeCell ref="D170:E171"/>
    <mergeCell ref="C178:E178"/>
    <mergeCell ref="D261:E261"/>
    <mergeCell ref="F261:H261"/>
    <mergeCell ref="D252:E252"/>
    <mergeCell ref="F252:H252"/>
    <mergeCell ref="D253:E253"/>
    <mergeCell ref="F253:H253"/>
    <mergeCell ref="C254:H254"/>
    <mergeCell ref="D255:E255"/>
    <mergeCell ref="F255:H255"/>
    <mergeCell ref="C258:H258"/>
    <mergeCell ref="D256:E256"/>
    <mergeCell ref="F256:H256"/>
    <mergeCell ref="D257:E257"/>
    <mergeCell ref="F257:H257"/>
    <mergeCell ref="D260:E260"/>
    <mergeCell ref="F260:H260"/>
    <mergeCell ref="D259:E259"/>
    <mergeCell ref="F259:H259"/>
    <mergeCell ref="B72:C72"/>
    <mergeCell ref="D78:G78"/>
    <mergeCell ref="D151:G151"/>
    <mergeCell ref="D152:G152"/>
    <mergeCell ref="B45:G48"/>
    <mergeCell ref="B51:G54"/>
    <mergeCell ref="B67:H67"/>
    <mergeCell ref="B69:C69"/>
    <mergeCell ref="B71:H71"/>
    <mergeCell ref="B62:G62"/>
    <mergeCell ref="B63:G63"/>
    <mergeCell ref="B64:G64"/>
    <mergeCell ref="C65:G65"/>
    <mergeCell ref="B59:G59"/>
    <mergeCell ref="B68:H68"/>
    <mergeCell ref="B50:G50"/>
    <mergeCell ref="D146:G146"/>
    <mergeCell ref="D147:G147"/>
    <mergeCell ref="D148:G148"/>
    <mergeCell ref="D149:G149"/>
    <mergeCell ref="D150:G150"/>
    <mergeCell ref="C73:G73"/>
    <mergeCell ref="C74:G74"/>
    <mergeCell ref="C75:G75"/>
    <mergeCell ref="B3:H3"/>
    <mergeCell ref="B6:H6"/>
    <mergeCell ref="C26:F26"/>
    <mergeCell ref="C27:F27"/>
    <mergeCell ref="C28:F28"/>
    <mergeCell ref="B39:G42"/>
    <mergeCell ref="B7:H7"/>
    <mergeCell ref="B38:G38"/>
    <mergeCell ref="B44:G44"/>
    <mergeCell ref="C8:I8"/>
    <mergeCell ref="C9:I9"/>
    <mergeCell ref="C14:I14"/>
    <mergeCell ref="C21:I21"/>
    <mergeCell ref="C22:I22"/>
    <mergeCell ref="C24:F24"/>
    <mergeCell ref="C32:I32"/>
    <mergeCell ref="C76:G76"/>
    <mergeCell ref="H236:J236"/>
    <mergeCell ref="F225:G225"/>
    <mergeCell ref="D226:E226"/>
    <mergeCell ref="F226:G226"/>
    <mergeCell ref="C227:G227"/>
    <mergeCell ref="C236:G236"/>
    <mergeCell ref="B222:I222"/>
    <mergeCell ref="D224:E224"/>
    <mergeCell ref="D225:E225"/>
    <mergeCell ref="B163:H163"/>
    <mergeCell ref="B164:C164"/>
    <mergeCell ref="D154:G154"/>
    <mergeCell ref="C191:C192"/>
    <mergeCell ref="H191:J192"/>
    <mergeCell ref="F170:G171"/>
    <mergeCell ref="H170:J171"/>
    <mergeCell ref="D172:E172"/>
    <mergeCell ref="F172:G172"/>
    <mergeCell ref="H172:J172"/>
    <mergeCell ref="C180:J180"/>
    <mergeCell ref="D176:E176"/>
    <mergeCell ref="F176:G176"/>
    <mergeCell ref="H176:J176"/>
  </mergeCells>
  <pageMargins left="0.19685039370078741" right="0.19685039370078741"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3</xdr:col>
                    <xdr:colOff>123825</xdr:colOff>
                    <xdr:row>245</xdr:row>
                    <xdr:rowOff>419100</xdr:rowOff>
                  </from>
                  <to>
                    <xdr:col>4</xdr:col>
                    <xdr:colOff>171450</xdr:colOff>
                    <xdr:row>247</xdr:row>
                    <xdr:rowOff>19050</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3</xdr:col>
                    <xdr:colOff>133350</xdr:colOff>
                    <xdr:row>246</xdr:row>
                    <xdr:rowOff>171450</xdr:rowOff>
                  </from>
                  <to>
                    <xdr:col>4</xdr:col>
                    <xdr:colOff>180975</xdr:colOff>
                    <xdr:row>248</xdr:row>
                    <xdr:rowOff>9525</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3</xdr:col>
                    <xdr:colOff>133350</xdr:colOff>
                    <xdr:row>247</xdr:row>
                    <xdr:rowOff>180975</xdr:rowOff>
                  </from>
                  <to>
                    <xdr:col>4</xdr:col>
                    <xdr:colOff>180975</xdr:colOff>
                    <xdr:row>249</xdr:row>
                    <xdr:rowOff>19050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6</xdr:col>
                    <xdr:colOff>9525</xdr:colOff>
                    <xdr:row>245</xdr:row>
                    <xdr:rowOff>419100</xdr:rowOff>
                  </from>
                  <to>
                    <xdr:col>7</xdr:col>
                    <xdr:colOff>57150</xdr:colOff>
                    <xdr:row>247</xdr:row>
                    <xdr:rowOff>19050</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6</xdr:col>
                    <xdr:colOff>19050</xdr:colOff>
                    <xdr:row>246</xdr:row>
                    <xdr:rowOff>180975</xdr:rowOff>
                  </from>
                  <to>
                    <xdr:col>7</xdr:col>
                    <xdr:colOff>66675</xdr:colOff>
                    <xdr:row>248</xdr:row>
                    <xdr:rowOff>19050</xdr:rowOff>
                  </to>
                </anchor>
              </controlPr>
            </control>
          </mc:Choice>
        </mc:AlternateContent>
        <mc:AlternateContent xmlns:mc="http://schemas.openxmlformats.org/markup-compatibility/2006">
          <mc:Choice Requires="x14">
            <control shapeId="2096" r:id="rId9" name="Check Box 48">
              <controlPr defaultSize="0" autoFill="0" autoLine="0" autoPict="0">
                <anchor moveWithCells="1">
                  <from>
                    <xdr:col>6</xdr:col>
                    <xdr:colOff>19050</xdr:colOff>
                    <xdr:row>247</xdr:row>
                    <xdr:rowOff>180975</xdr:rowOff>
                  </from>
                  <to>
                    <xdr:col>7</xdr:col>
                    <xdr:colOff>66675</xdr:colOff>
                    <xdr:row>249</xdr:row>
                    <xdr:rowOff>19050</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3</xdr:col>
                    <xdr:colOff>142875</xdr:colOff>
                    <xdr:row>250</xdr:row>
                    <xdr:rowOff>9525</xdr:rowOff>
                  </from>
                  <to>
                    <xdr:col>4</xdr:col>
                    <xdr:colOff>190500</xdr:colOff>
                    <xdr:row>250</xdr:row>
                    <xdr:rowOff>238125</xdr:rowOff>
                  </to>
                </anchor>
              </controlPr>
            </control>
          </mc:Choice>
        </mc:AlternateContent>
        <mc:AlternateContent xmlns:mc="http://schemas.openxmlformats.org/markup-compatibility/2006">
          <mc:Choice Requires="x14">
            <control shapeId="2098" r:id="rId11" name="Check Box 50">
              <controlPr defaultSize="0" autoFill="0" autoLine="0" autoPict="0">
                <anchor moveWithCells="1">
                  <from>
                    <xdr:col>3</xdr:col>
                    <xdr:colOff>142875</xdr:colOff>
                    <xdr:row>251</xdr:row>
                    <xdr:rowOff>9525</xdr:rowOff>
                  </from>
                  <to>
                    <xdr:col>4</xdr:col>
                    <xdr:colOff>190500</xdr:colOff>
                    <xdr:row>251</xdr:row>
                    <xdr:rowOff>228600</xdr:rowOff>
                  </to>
                </anchor>
              </controlPr>
            </control>
          </mc:Choice>
        </mc:AlternateContent>
        <mc:AlternateContent xmlns:mc="http://schemas.openxmlformats.org/markup-compatibility/2006">
          <mc:Choice Requires="x14">
            <control shapeId="2099" r:id="rId12" name="Check Box 51">
              <controlPr defaultSize="0" autoFill="0" autoLine="0" autoPict="0">
                <anchor moveWithCells="1">
                  <from>
                    <xdr:col>3</xdr:col>
                    <xdr:colOff>142875</xdr:colOff>
                    <xdr:row>252</xdr:row>
                    <xdr:rowOff>38100</xdr:rowOff>
                  </from>
                  <to>
                    <xdr:col>4</xdr:col>
                    <xdr:colOff>190500</xdr:colOff>
                    <xdr:row>252</xdr:row>
                    <xdr:rowOff>257175</xdr:rowOff>
                  </to>
                </anchor>
              </controlPr>
            </control>
          </mc:Choice>
        </mc:AlternateContent>
        <mc:AlternateContent xmlns:mc="http://schemas.openxmlformats.org/markup-compatibility/2006">
          <mc:Choice Requires="x14">
            <control shapeId="2100" r:id="rId13" name="Check Box 52">
              <controlPr defaultSize="0" autoFill="0" autoLine="0" autoPict="0">
                <anchor moveWithCells="1">
                  <from>
                    <xdr:col>5</xdr:col>
                    <xdr:colOff>247650</xdr:colOff>
                    <xdr:row>250</xdr:row>
                    <xdr:rowOff>19050</xdr:rowOff>
                  </from>
                  <to>
                    <xdr:col>7</xdr:col>
                    <xdr:colOff>38100</xdr:colOff>
                    <xdr:row>250</xdr:row>
                    <xdr:rowOff>238125</xdr:rowOff>
                  </to>
                </anchor>
              </controlPr>
            </control>
          </mc:Choice>
        </mc:AlternateContent>
        <mc:AlternateContent xmlns:mc="http://schemas.openxmlformats.org/markup-compatibility/2006">
          <mc:Choice Requires="x14">
            <control shapeId="2101" r:id="rId14" name="Check Box 53">
              <controlPr defaultSize="0" autoFill="0" autoLine="0" autoPict="0">
                <anchor moveWithCells="1">
                  <from>
                    <xdr:col>6</xdr:col>
                    <xdr:colOff>0</xdr:colOff>
                    <xdr:row>251</xdr:row>
                    <xdr:rowOff>28575</xdr:rowOff>
                  </from>
                  <to>
                    <xdr:col>7</xdr:col>
                    <xdr:colOff>47625</xdr:colOff>
                    <xdr:row>251</xdr:row>
                    <xdr:rowOff>247650</xdr:rowOff>
                  </to>
                </anchor>
              </controlPr>
            </control>
          </mc:Choice>
        </mc:AlternateContent>
        <mc:AlternateContent xmlns:mc="http://schemas.openxmlformats.org/markup-compatibility/2006">
          <mc:Choice Requires="x14">
            <control shapeId="2102" r:id="rId15" name="Check Box 54">
              <controlPr defaultSize="0" autoFill="0" autoLine="0" autoPict="0">
                <anchor moveWithCells="1">
                  <from>
                    <xdr:col>6</xdr:col>
                    <xdr:colOff>0</xdr:colOff>
                    <xdr:row>252</xdr:row>
                    <xdr:rowOff>38100</xdr:rowOff>
                  </from>
                  <to>
                    <xdr:col>7</xdr:col>
                    <xdr:colOff>47625</xdr:colOff>
                    <xdr:row>252</xdr:row>
                    <xdr:rowOff>257175</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3</xdr:col>
                    <xdr:colOff>133350</xdr:colOff>
                    <xdr:row>254</xdr:row>
                    <xdr:rowOff>19050</xdr:rowOff>
                  </from>
                  <to>
                    <xdr:col>4</xdr:col>
                    <xdr:colOff>180975</xdr:colOff>
                    <xdr:row>254</xdr:row>
                    <xdr:rowOff>238125</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3</xdr:col>
                    <xdr:colOff>133350</xdr:colOff>
                    <xdr:row>255</xdr:row>
                    <xdr:rowOff>28575</xdr:rowOff>
                  </from>
                  <to>
                    <xdr:col>4</xdr:col>
                    <xdr:colOff>180975</xdr:colOff>
                    <xdr:row>255</xdr:row>
                    <xdr:rowOff>247650</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3</xdr:col>
                    <xdr:colOff>142875</xdr:colOff>
                    <xdr:row>256</xdr:row>
                    <xdr:rowOff>28575</xdr:rowOff>
                  </from>
                  <to>
                    <xdr:col>4</xdr:col>
                    <xdr:colOff>190500</xdr:colOff>
                    <xdr:row>256</xdr:row>
                    <xdr:rowOff>247650</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6</xdr:col>
                    <xdr:colOff>0</xdr:colOff>
                    <xdr:row>254</xdr:row>
                    <xdr:rowOff>38100</xdr:rowOff>
                  </from>
                  <to>
                    <xdr:col>7</xdr:col>
                    <xdr:colOff>47625</xdr:colOff>
                    <xdr:row>254</xdr:row>
                    <xdr:rowOff>257175</xdr:rowOff>
                  </to>
                </anchor>
              </controlPr>
            </control>
          </mc:Choice>
        </mc:AlternateContent>
        <mc:AlternateContent xmlns:mc="http://schemas.openxmlformats.org/markup-compatibility/2006">
          <mc:Choice Requires="x14">
            <control shapeId="2107" r:id="rId20" name="Check Box 59">
              <controlPr defaultSize="0" autoFill="0" autoLine="0" autoPict="0">
                <anchor moveWithCells="1">
                  <from>
                    <xdr:col>6</xdr:col>
                    <xdr:colOff>0</xdr:colOff>
                    <xdr:row>255</xdr:row>
                    <xdr:rowOff>19050</xdr:rowOff>
                  </from>
                  <to>
                    <xdr:col>7</xdr:col>
                    <xdr:colOff>47625</xdr:colOff>
                    <xdr:row>255</xdr:row>
                    <xdr:rowOff>238125</xdr:rowOff>
                  </to>
                </anchor>
              </controlPr>
            </control>
          </mc:Choice>
        </mc:AlternateContent>
        <mc:AlternateContent xmlns:mc="http://schemas.openxmlformats.org/markup-compatibility/2006">
          <mc:Choice Requires="x14">
            <control shapeId="2108" r:id="rId21" name="Check Box 60">
              <controlPr defaultSize="0" autoFill="0" autoLine="0" autoPict="0">
                <anchor moveWithCells="1">
                  <from>
                    <xdr:col>6</xdr:col>
                    <xdr:colOff>9525</xdr:colOff>
                    <xdr:row>256</xdr:row>
                    <xdr:rowOff>28575</xdr:rowOff>
                  </from>
                  <to>
                    <xdr:col>7</xdr:col>
                    <xdr:colOff>57150</xdr:colOff>
                    <xdr:row>256</xdr:row>
                    <xdr:rowOff>247650</xdr:rowOff>
                  </to>
                </anchor>
              </controlPr>
            </control>
          </mc:Choice>
        </mc:AlternateContent>
        <mc:AlternateContent xmlns:mc="http://schemas.openxmlformats.org/markup-compatibility/2006">
          <mc:Choice Requires="x14">
            <control shapeId="2109" r:id="rId22" name="Check Box 61">
              <controlPr defaultSize="0" autoFill="0" autoLine="0" autoPict="0">
                <anchor moveWithCells="1">
                  <from>
                    <xdr:col>3</xdr:col>
                    <xdr:colOff>152400</xdr:colOff>
                    <xdr:row>258</xdr:row>
                    <xdr:rowOff>28575</xdr:rowOff>
                  </from>
                  <to>
                    <xdr:col>4</xdr:col>
                    <xdr:colOff>200025</xdr:colOff>
                    <xdr:row>258</xdr:row>
                    <xdr:rowOff>247650</xdr:rowOff>
                  </to>
                </anchor>
              </controlPr>
            </control>
          </mc:Choice>
        </mc:AlternateContent>
        <mc:AlternateContent xmlns:mc="http://schemas.openxmlformats.org/markup-compatibility/2006">
          <mc:Choice Requires="x14">
            <control shapeId="2110" r:id="rId23" name="Check Box 62">
              <controlPr defaultSize="0" autoFill="0" autoLine="0" autoPict="0">
                <anchor moveWithCells="1">
                  <from>
                    <xdr:col>3</xdr:col>
                    <xdr:colOff>152400</xdr:colOff>
                    <xdr:row>259</xdr:row>
                    <xdr:rowOff>19050</xdr:rowOff>
                  </from>
                  <to>
                    <xdr:col>4</xdr:col>
                    <xdr:colOff>200025</xdr:colOff>
                    <xdr:row>259</xdr:row>
                    <xdr:rowOff>238125</xdr:rowOff>
                  </to>
                </anchor>
              </controlPr>
            </control>
          </mc:Choice>
        </mc:AlternateContent>
        <mc:AlternateContent xmlns:mc="http://schemas.openxmlformats.org/markup-compatibility/2006">
          <mc:Choice Requires="x14">
            <control shapeId="2111" r:id="rId24" name="Check Box 63">
              <controlPr defaultSize="0" autoFill="0" autoLine="0" autoPict="0">
                <anchor moveWithCells="1">
                  <from>
                    <xdr:col>3</xdr:col>
                    <xdr:colOff>152400</xdr:colOff>
                    <xdr:row>260</xdr:row>
                    <xdr:rowOff>38100</xdr:rowOff>
                  </from>
                  <to>
                    <xdr:col>4</xdr:col>
                    <xdr:colOff>200025</xdr:colOff>
                    <xdr:row>260</xdr:row>
                    <xdr:rowOff>257175</xdr:rowOff>
                  </to>
                </anchor>
              </controlPr>
            </control>
          </mc:Choice>
        </mc:AlternateContent>
        <mc:AlternateContent xmlns:mc="http://schemas.openxmlformats.org/markup-compatibility/2006">
          <mc:Choice Requires="x14">
            <control shapeId="2112" r:id="rId25" name="Check Box 64">
              <controlPr defaultSize="0" autoFill="0" autoLine="0" autoPict="0">
                <anchor moveWithCells="1">
                  <from>
                    <xdr:col>6</xdr:col>
                    <xdr:colOff>9525</xdr:colOff>
                    <xdr:row>258</xdr:row>
                    <xdr:rowOff>28575</xdr:rowOff>
                  </from>
                  <to>
                    <xdr:col>7</xdr:col>
                    <xdr:colOff>57150</xdr:colOff>
                    <xdr:row>258</xdr:row>
                    <xdr:rowOff>247650</xdr:rowOff>
                  </to>
                </anchor>
              </controlPr>
            </control>
          </mc:Choice>
        </mc:AlternateContent>
        <mc:AlternateContent xmlns:mc="http://schemas.openxmlformats.org/markup-compatibility/2006">
          <mc:Choice Requires="x14">
            <control shapeId="2113" r:id="rId26" name="Check Box 65">
              <controlPr defaultSize="0" autoFill="0" autoLine="0" autoPict="0">
                <anchor moveWithCells="1">
                  <from>
                    <xdr:col>6</xdr:col>
                    <xdr:colOff>19050</xdr:colOff>
                    <xdr:row>259</xdr:row>
                    <xdr:rowOff>19050</xdr:rowOff>
                  </from>
                  <to>
                    <xdr:col>7</xdr:col>
                    <xdr:colOff>66675</xdr:colOff>
                    <xdr:row>259</xdr:row>
                    <xdr:rowOff>238125</xdr:rowOff>
                  </to>
                </anchor>
              </controlPr>
            </control>
          </mc:Choice>
        </mc:AlternateContent>
        <mc:AlternateContent xmlns:mc="http://schemas.openxmlformats.org/markup-compatibility/2006">
          <mc:Choice Requires="x14">
            <control shapeId="2114" r:id="rId27" name="Check Box 66">
              <controlPr defaultSize="0" autoFill="0" autoLine="0" autoPict="0">
                <anchor moveWithCells="1">
                  <from>
                    <xdr:col>6</xdr:col>
                    <xdr:colOff>19050</xdr:colOff>
                    <xdr:row>260</xdr:row>
                    <xdr:rowOff>9525</xdr:rowOff>
                  </from>
                  <to>
                    <xdr:col>7</xdr:col>
                    <xdr:colOff>66675</xdr:colOff>
                    <xdr:row>260</xdr:row>
                    <xdr:rowOff>228600</xdr:rowOff>
                  </to>
                </anchor>
              </controlPr>
            </control>
          </mc:Choice>
        </mc:AlternateContent>
        <mc:AlternateContent xmlns:mc="http://schemas.openxmlformats.org/markup-compatibility/2006">
          <mc:Choice Requires="x14">
            <control shapeId="2137" r:id="rId28" name="Check Box 89">
              <controlPr defaultSize="0" autoFill="0" autoLine="0" autoPict="0">
                <anchor moveWithCells="1">
                  <from>
                    <xdr:col>2</xdr:col>
                    <xdr:colOff>4143375</xdr:colOff>
                    <xdr:row>10</xdr:row>
                    <xdr:rowOff>152400</xdr:rowOff>
                  </from>
                  <to>
                    <xdr:col>3</xdr:col>
                    <xdr:colOff>161925</xdr:colOff>
                    <xdr:row>11</xdr:row>
                    <xdr:rowOff>171450</xdr:rowOff>
                  </to>
                </anchor>
              </controlPr>
            </control>
          </mc:Choice>
        </mc:AlternateContent>
        <mc:AlternateContent xmlns:mc="http://schemas.openxmlformats.org/markup-compatibility/2006">
          <mc:Choice Requires="x14">
            <control shapeId="2138" r:id="rId29" name="Check Box 90">
              <controlPr defaultSize="0" autoFill="0" autoLine="0" autoPict="0">
                <anchor moveWithCells="1">
                  <from>
                    <xdr:col>2</xdr:col>
                    <xdr:colOff>4143375</xdr:colOff>
                    <xdr:row>11</xdr:row>
                    <xdr:rowOff>161925</xdr:rowOff>
                  </from>
                  <to>
                    <xdr:col>3</xdr:col>
                    <xdr:colOff>161925</xdr:colOff>
                    <xdr:row>12</xdr:row>
                    <xdr:rowOff>180975</xdr:rowOff>
                  </to>
                </anchor>
              </controlPr>
            </control>
          </mc:Choice>
        </mc:AlternateContent>
        <mc:AlternateContent xmlns:mc="http://schemas.openxmlformats.org/markup-compatibility/2006">
          <mc:Choice Requires="x14">
            <control shapeId="2139" r:id="rId30" name="Check Box 91">
              <controlPr defaultSize="0" autoFill="0" autoLine="0" autoPict="0">
                <anchor moveWithCells="1">
                  <from>
                    <xdr:col>2</xdr:col>
                    <xdr:colOff>4143375</xdr:colOff>
                    <xdr:row>14</xdr:row>
                    <xdr:rowOff>342900</xdr:rowOff>
                  </from>
                  <to>
                    <xdr:col>3</xdr:col>
                    <xdr:colOff>161925</xdr:colOff>
                    <xdr:row>15</xdr:row>
                    <xdr:rowOff>180975</xdr:rowOff>
                  </to>
                </anchor>
              </controlPr>
            </control>
          </mc:Choice>
        </mc:AlternateContent>
        <mc:AlternateContent xmlns:mc="http://schemas.openxmlformats.org/markup-compatibility/2006">
          <mc:Choice Requires="x14">
            <control shapeId="2140" r:id="rId31" name="Check Box 92">
              <controlPr defaultSize="0" autoFill="0" autoLine="0" autoPict="0">
                <anchor moveWithCells="1">
                  <from>
                    <xdr:col>2</xdr:col>
                    <xdr:colOff>4152900</xdr:colOff>
                    <xdr:row>15</xdr:row>
                    <xdr:rowOff>133350</xdr:rowOff>
                  </from>
                  <to>
                    <xdr:col>3</xdr:col>
                    <xdr:colOff>171450</xdr:colOff>
                    <xdr:row>17</xdr:row>
                    <xdr:rowOff>0</xdr:rowOff>
                  </to>
                </anchor>
              </controlPr>
            </control>
          </mc:Choice>
        </mc:AlternateContent>
        <mc:AlternateContent xmlns:mc="http://schemas.openxmlformats.org/markup-compatibility/2006">
          <mc:Choice Requires="x14">
            <control shapeId="2141" r:id="rId32" name="Check Box 93">
              <controlPr defaultSize="0" autoFill="0" autoLine="0" autoPict="0">
                <anchor moveWithCells="1">
                  <from>
                    <xdr:col>2</xdr:col>
                    <xdr:colOff>4152900</xdr:colOff>
                    <xdr:row>16</xdr:row>
                    <xdr:rowOff>133350</xdr:rowOff>
                  </from>
                  <to>
                    <xdr:col>3</xdr:col>
                    <xdr:colOff>171450</xdr:colOff>
                    <xdr:row>18</xdr:row>
                    <xdr:rowOff>0</xdr:rowOff>
                  </to>
                </anchor>
              </controlPr>
            </control>
          </mc:Choice>
        </mc:AlternateContent>
        <mc:AlternateContent xmlns:mc="http://schemas.openxmlformats.org/markup-compatibility/2006">
          <mc:Choice Requires="x14">
            <control shapeId="2142" r:id="rId33" name="Check Box 94">
              <controlPr defaultSize="0" autoFill="0" autoLine="0" autoPict="0">
                <anchor moveWithCells="1">
                  <from>
                    <xdr:col>2</xdr:col>
                    <xdr:colOff>4152900</xdr:colOff>
                    <xdr:row>17</xdr:row>
                    <xdr:rowOff>133350</xdr:rowOff>
                  </from>
                  <to>
                    <xdr:col>3</xdr:col>
                    <xdr:colOff>171450</xdr:colOff>
                    <xdr:row>19</xdr:row>
                    <xdr:rowOff>0</xdr:rowOff>
                  </to>
                </anchor>
              </controlPr>
            </control>
          </mc:Choice>
        </mc:AlternateContent>
        <mc:AlternateContent xmlns:mc="http://schemas.openxmlformats.org/markup-compatibility/2006">
          <mc:Choice Requires="x14">
            <control shapeId="2143" r:id="rId34" name="Check Box 95">
              <controlPr defaultSize="0" autoFill="0" autoLine="0" autoPict="0">
                <anchor moveWithCells="1">
                  <from>
                    <xdr:col>5</xdr:col>
                    <xdr:colOff>219075</xdr:colOff>
                    <xdr:row>24</xdr:row>
                    <xdr:rowOff>133350</xdr:rowOff>
                  </from>
                  <to>
                    <xdr:col>6</xdr:col>
                    <xdr:colOff>171450</xdr:colOff>
                    <xdr:row>26</xdr:row>
                    <xdr:rowOff>0</xdr:rowOff>
                  </to>
                </anchor>
              </controlPr>
            </control>
          </mc:Choice>
        </mc:AlternateContent>
        <mc:AlternateContent xmlns:mc="http://schemas.openxmlformats.org/markup-compatibility/2006">
          <mc:Choice Requires="x14">
            <control shapeId="2144" r:id="rId35" name="Check Box 96">
              <controlPr defaultSize="0" autoFill="0" autoLine="0" autoPict="0">
                <anchor moveWithCells="1">
                  <from>
                    <xdr:col>5</xdr:col>
                    <xdr:colOff>209550</xdr:colOff>
                    <xdr:row>25</xdr:row>
                    <xdr:rowOff>133350</xdr:rowOff>
                  </from>
                  <to>
                    <xdr:col>6</xdr:col>
                    <xdr:colOff>161925</xdr:colOff>
                    <xdr:row>27</xdr:row>
                    <xdr:rowOff>0</xdr:rowOff>
                  </to>
                </anchor>
              </controlPr>
            </control>
          </mc:Choice>
        </mc:AlternateContent>
        <mc:AlternateContent xmlns:mc="http://schemas.openxmlformats.org/markup-compatibility/2006">
          <mc:Choice Requires="x14">
            <control shapeId="2146" r:id="rId36" name="Check Box 98">
              <controlPr defaultSize="0" autoFill="0" autoLine="0" autoPict="0">
                <anchor moveWithCells="1">
                  <from>
                    <xdr:col>3</xdr:col>
                    <xdr:colOff>219075</xdr:colOff>
                    <xdr:row>32</xdr:row>
                    <xdr:rowOff>133350</xdr:rowOff>
                  </from>
                  <to>
                    <xdr:col>4</xdr:col>
                    <xdr:colOff>171450</xdr:colOff>
                    <xdr:row>33</xdr:row>
                    <xdr:rowOff>180975</xdr:rowOff>
                  </to>
                </anchor>
              </controlPr>
            </control>
          </mc:Choice>
        </mc:AlternateContent>
        <mc:AlternateContent xmlns:mc="http://schemas.openxmlformats.org/markup-compatibility/2006">
          <mc:Choice Requires="x14">
            <control shapeId="2147" r:id="rId37" name="Check Box 99">
              <controlPr defaultSize="0" autoFill="0" autoLine="0" autoPict="0">
                <anchor moveWithCells="1">
                  <from>
                    <xdr:col>3</xdr:col>
                    <xdr:colOff>228600</xdr:colOff>
                    <xdr:row>33</xdr:row>
                    <xdr:rowOff>142875</xdr:rowOff>
                  </from>
                  <to>
                    <xdr:col>4</xdr:col>
                    <xdr:colOff>180975</xdr:colOff>
                    <xdr:row>35</xdr:row>
                    <xdr:rowOff>9525</xdr:rowOff>
                  </to>
                </anchor>
              </controlPr>
            </control>
          </mc:Choice>
        </mc:AlternateContent>
        <mc:AlternateContent xmlns:mc="http://schemas.openxmlformats.org/markup-compatibility/2006">
          <mc:Choice Requires="x14">
            <control shapeId="2148" r:id="rId38" name="Check Box 100">
              <controlPr defaultSize="0" autoFill="0" autoLine="0" autoPict="0">
                <anchor moveWithCells="1">
                  <from>
                    <xdr:col>3</xdr:col>
                    <xdr:colOff>219075</xdr:colOff>
                    <xdr:row>34</xdr:row>
                    <xdr:rowOff>142875</xdr:rowOff>
                  </from>
                  <to>
                    <xdr:col>4</xdr:col>
                    <xdr:colOff>171450</xdr:colOff>
                    <xdr:row>36</xdr:row>
                    <xdr:rowOff>9525</xdr:rowOff>
                  </to>
                </anchor>
              </controlPr>
            </control>
          </mc:Choice>
        </mc:AlternateContent>
        <mc:AlternateContent xmlns:mc="http://schemas.openxmlformats.org/markup-compatibility/2006">
          <mc:Choice Requires="x14">
            <control shapeId="2149" r:id="rId39" name="Check Box 101">
              <controlPr defaultSize="0" autoFill="0" autoLine="0" autoPict="0">
                <anchor moveWithCells="1">
                  <from>
                    <xdr:col>2</xdr:col>
                    <xdr:colOff>4143375</xdr:colOff>
                    <xdr:row>58</xdr:row>
                    <xdr:rowOff>800100</xdr:rowOff>
                  </from>
                  <to>
                    <xdr:col>4</xdr:col>
                    <xdr:colOff>0</xdr:colOff>
                    <xdr:row>60</xdr:row>
                    <xdr:rowOff>9525</xdr:rowOff>
                  </to>
                </anchor>
              </controlPr>
            </control>
          </mc:Choice>
        </mc:AlternateContent>
        <mc:AlternateContent xmlns:mc="http://schemas.openxmlformats.org/markup-compatibility/2006">
          <mc:Choice Requires="x14">
            <control shapeId="2150" r:id="rId40" name="Check Box 102">
              <controlPr defaultSize="0" autoFill="0" autoLine="0" autoPict="0">
                <anchor moveWithCells="1">
                  <from>
                    <xdr:col>2</xdr:col>
                    <xdr:colOff>4152900</xdr:colOff>
                    <xdr:row>60</xdr:row>
                    <xdr:rowOff>76200</xdr:rowOff>
                  </from>
                  <to>
                    <xdr:col>4</xdr:col>
                    <xdr:colOff>9525</xdr:colOff>
                    <xdr:row>60</xdr:row>
                    <xdr:rowOff>285750</xdr:rowOff>
                  </to>
                </anchor>
              </controlPr>
            </control>
          </mc:Choice>
        </mc:AlternateContent>
        <mc:AlternateContent xmlns:mc="http://schemas.openxmlformats.org/markup-compatibility/2006">
          <mc:Choice Requires="x14">
            <control shapeId="2151" r:id="rId41" name="Check Box 103">
              <controlPr defaultSize="0" autoFill="0" autoLine="0" autoPict="0">
                <anchor moveWithCells="1">
                  <from>
                    <xdr:col>5</xdr:col>
                    <xdr:colOff>219075</xdr:colOff>
                    <xdr:row>26</xdr:row>
                    <xdr:rowOff>133350</xdr:rowOff>
                  </from>
                  <to>
                    <xdr:col>6</xdr:col>
                    <xdr:colOff>171450</xdr:colOff>
                    <xdr:row>27</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2.Руководилац ужих унутр. јед.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K-154</dc:creator>
  <cp:lastModifiedBy>Svetlana Tomić</cp:lastModifiedBy>
  <cp:lastPrinted>2019-11-06T12:55:32Z</cp:lastPrinted>
  <dcterms:created xsi:type="dcterms:W3CDTF">2018-03-18T09:58:08Z</dcterms:created>
  <dcterms:modified xsi:type="dcterms:W3CDTF">2022-04-05T07:31:46Z</dcterms:modified>
</cp:coreProperties>
</file>