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.m.simic\Desktop\"/>
    </mc:Choice>
  </mc:AlternateContent>
  <xr:revisionPtr revIDLastSave="0" documentId="13_ncr:1_{77262EB1-53B8-4E27-B1B9-7493B0AAB6D3}" xr6:coauthVersionLast="47" xr6:coauthVersionMax="47" xr10:uidLastSave="{00000000-0000-0000-0000-000000000000}"/>
  <bookViews>
    <workbookView xWindow="-120" yWindow="-120" windowWidth="29040" windowHeight="15840" tabRatio="763" xr2:uid="{00000000-000D-0000-FFFF-FFFF00000000}"/>
  </bookViews>
  <sheets>
    <sheet name="2.Руководилац ужих унутр. јед.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8" i="5" l="1"/>
  <c r="F235" i="5" l="1"/>
  <c r="H235" i="5" s="1"/>
  <c r="F200" i="5"/>
  <c r="F201" i="5" s="1"/>
  <c r="F226" i="5" s="1"/>
  <c r="H226" i="5" s="1"/>
  <c r="F177" i="5"/>
  <c r="F178" i="5" s="1"/>
  <c r="F218" i="5" s="1"/>
  <c r="H218" i="5" s="1"/>
  <c r="H143" i="5"/>
  <c r="D152" i="5" s="1"/>
  <c r="H132" i="5"/>
  <c r="D151" i="5" s="1"/>
  <c r="H120" i="5"/>
  <c r="D150" i="5" s="1"/>
  <c r="H108" i="5"/>
  <c r="D149" i="5" s="1"/>
  <c r="H97" i="5"/>
  <c r="D148" i="5" s="1"/>
  <c r="H87" i="5"/>
  <c r="D147" i="5" s="1"/>
  <c r="D153" i="5" l="1"/>
  <c r="D154" i="5" s="1"/>
  <c r="F217" i="5" l="1"/>
  <c r="H217" i="5" s="1"/>
  <c r="F234" i="5"/>
  <c r="H234" i="5" s="1"/>
  <c r="F225" i="5"/>
  <c r="H225" i="5" s="1"/>
  <c r="H236" i="5" l="1"/>
  <c r="D237" i="5" s="1"/>
  <c r="H227" i="5"/>
  <c r="D228" i="5" s="1"/>
  <c r="H219" i="5"/>
  <c r="D220" i="5" s="1"/>
</calcChain>
</file>

<file path=xl/sharedStrings.xml><?xml version="1.0" encoding="utf-8"?>
<sst xmlns="http://schemas.openxmlformats.org/spreadsheetml/2006/main" count="341" uniqueCount="257">
  <si>
    <t>Управљање информацијама</t>
  </si>
  <si>
    <t xml:space="preserve">Управљање задацима и остваривање резултата </t>
  </si>
  <si>
    <t xml:space="preserve">Изградња и одржавање професионалних односа </t>
  </si>
  <si>
    <t>Савесност, посвећеност и лични интегритет</t>
  </si>
  <si>
    <t>Дигитална писменост</t>
  </si>
  <si>
    <t xml:space="preserve">Пословна комуникација </t>
  </si>
  <si>
    <t>А)</t>
  </si>
  <si>
    <t>Б)</t>
  </si>
  <si>
    <t>В)</t>
  </si>
  <si>
    <t>1.</t>
  </si>
  <si>
    <t>2.</t>
  </si>
  <si>
    <t>3.</t>
  </si>
  <si>
    <t>4.</t>
  </si>
  <si>
    <t>5.</t>
  </si>
  <si>
    <t xml:space="preserve">Врста вредновања радне успешности: </t>
  </si>
  <si>
    <t>7.</t>
  </si>
  <si>
    <t>8.</t>
  </si>
  <si>
    <t>9.</t>
  </si>
  <si>
    <t>10.</t>
  </si>
  <si>
    <t>1. ДЕО:     ЛИЧНИ ПОДАЦИ</t>
  </si>
  <si>
    <t>2. ДЕО:     МЕРИЛА РАДНЕ УСПЕШНОСТИ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</si>
  <si>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</si>
  <si>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</si>
  <si>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</si>
  <si>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</si>
  <si>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</si>
  <si>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</si>
  <si>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</si>
  <si>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</si>
  <si>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Управљање информацијама 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</si>
  <si>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</si>
  <si>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</si>
  <si>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</si>
  <si>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</si>
  <si>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</si>
  <si>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</si>
  <si>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</si>
  <si>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</si>
  <si>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</si>
  <si>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</si>
  <si>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</si>
  <si>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</si>
  <si>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</si>
  <si>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</si>
  <si>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</si>
  <si>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</si>
  <si>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</si>
  <si>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</si>
  <si>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</si>
  <si>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</si>
  <si>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</si>
  <si>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</si>
  <si>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</si>
  <si>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</si>
  <si>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</si>
  <si>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</si>
  <si>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</si>
  <si>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</si>
  <si>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</si>
  <si>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</si>
  <si>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</si>
  <si>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</si>
  <si>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</si>
  <si>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</si>
  <si>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</si>
  <si>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</si>
  <si>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</si>
  <si>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</si>
  <si>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</si>
  <si>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Пондер
(а)</t>
  </si>
  <si>
    <t>Ургентно*</t>
  </si>
  <si>
    <t>У средњем
 року**</t>
  </si>
  <si>
    <t>6.</t>
  </si>
  <si>
    <t xml:space="preserve">4
</t>
  </si>
  <si>
    <t>Активно размењује (тражи и даје) све потребне информације.</t>
  </si>
  <si>
    <t>Анализира и повезује информације из различитих извора и правилно дефинише ситуацију.</t>
  </si>
  <si>
    <t>Благовремено пружа све потребне информације и савете надређенима, сарадницима и странкама.</t>
  </si>
  <si>
    <t>Даје јасна упутства и распоређује задатке на функционалан начин.</t>
  </si>
  <si>
    <t>Предвиђа проблеме и предлаже решења.</t>
  </si>
  <si>
    <t>2.9.</t>
  </si>
  <si>
    <t>Посвећен је испуњавању очекивања интерних и екстерних корисника услуга.</t>
  </si>
  <si>
    <t>Оријентисан ка високим постигнућима.</t>
  </si>
  <si>
    <t>Подстиче стварање интерфункционалних тимова ради размене знања и учења.</t>
  </si>
  <si>
    <t>Успешно ради под стресом и не преноси га на сараднике.</t>
  </si>
  <si>
    <t>Познаје своје јаке и слабе стране и исказује спремност за лични развој.</t>
  </si>
  <si>
    <t>Има визију развоја области рада, интерног и екстерног окружења.</t>
  </si>
  <si>
    <t>Благовремено уочава потребу за променама, реагује на промене у окружењу иницирајући и спроводећи их.</t>
  </si>
  <si>
    <t>Ефикасно управља конфликтима.</t>
  </si>
  <si>
    <t>Креира и подстиче рад тимова на бази узајамног поверења, подршке и отвореног дијалога.</t>
  </si>
  <si>
    <t>Гради мрежу професионалних односа са колегама и заинтересованим странама.</t>
  </si>
  <si>
    <t>Јасно и смирено саопштава и „лаке“ и „тешке“ садржаје пред различитим саговорницима.</t>
  </si>
  <si>
    <t>Посвећен је остваривању јавног интереса и очувању законитости и правне сигурности.</t>
  </si>
  <si>
    <t>Објективан је и правичан у поступању са другима.</t>
  </si>
  <si>
    <t>Има лични ауторитет и ауторитет знања.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</si>
  <si>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</si>
  <si>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</si>
  <si>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</si>
  <si>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</si>
  <si>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</si>
  <si>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</si>
  <si>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</si>
  <si>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</si>
  <si>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</si>
  <si>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</si>
  <si>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Примењује различите методе и инструменте развоја запослених (коучинг, менторство итд.) и учествује у управљању њиховом каријером.</t>
  </si>
  <si>
    <t>Подстиче професионализам у раду запослених.</t>
  </si>
  <si>
    <t>Примењује политику једнаких могућности.</t>
  </si>
  <si>
    <t>ЗБИР</t>
  </si>
  <si>
    <t>Објашњење бодова:</t>
  </si>
  <si>
    <t>ЗБИР БОДОВА (7 - 28)</t>
  </si>
  <si>
    <t>ЗБИР  БОДОВА (8 - 32)</t>
  </si>
  <si>
    <t>ЗБИР  БОДОВА (9 - 36)</t>
  </si>
  <si>
    <t>ЗБИР  БОДОВА (10 - 40)</t>
  </si>
  <si>
    <t>Укупни БОДОВИ</t>
  </si>
  <si>
    <t>Објашњење:</t>
  </si>
  <si>
    <t xml:space="preserve">      а) Одељење</t>
  </si>
  <si>
    <t xml:space="preserve">      б) Одсек</t>
  </si>
  <si>
    <t xml:space="preserve">      в) Група</t>
  </si>
  <si>
    <t>11.</t>
  </si>
  <si>
    <t>12.</t>
  </si>
  <si>
    <t>13.</t>
  </si>
  <si>
    <t>14.</t>
  </si>
  <si>
    <t xml:space="preserve">Мерила вредновања радне успешности
државног службеника </t>
  </si>
  <si>
    <t>А) Понашајне компетенције</t>
  </si>
  <si>
    <t xml:space="preserve">БОДОВНА СКАЛА ЗА ВРЕДНОВАЊЕ ПОНАШАЈНИХ КОМПЕТЕНЦИЈА </t>
  </si>
  <si>
    <t>Понашајне компетенције (ПК)</t>
  </si>
  <si>
    <t>Понашајне компетенције</t>
  </si>
  <si>
    <t>Идентификујте области знања, вештина и понашања у којима је државном службенику потребан развој:</t>
  </si>
  <si>
    <t>Г)</t>
  </si>
  <si>
    <r>
      <t xml:space="preserve">ОПШТЕ ФУНКЦИОНАЛНЕ КОМПЕТЕНЦИЈЕ 
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навести степен ургентности)</t>
    </r>
  </si>
  <si>
    <t xml:space="preserve">ИСХОД ВРЕДНОВАЊА ПОНАШАЈНИХ КОМПЕТЕНЦИЈА </t>
  </si>
  <si>
    <t>ИЗВЕШТАЈ  
О ВРЕДНОВАЊУ РАДНЕ УСПЕШНОСТИ РУКОВОДИОЦА 
УЖЕ УНУТРАШЊЕ ЈЕДИНИЦЕ</t>
  </si>
  <si>
    <t xml:space="preserve">      а) руководилац органа</t>
  </si>
  <si>
    <t xml:space="preserve">      б) државни службеник на положају</t>
  </si>
  <si>
    <t xml:space="preserve">      в) руководилац уже унутрашње јединице</t>
  </si>
  <si>
    <t>** у случају када су превазиђена очекивања остварење у бодовима по појединачном циљу може бити маx 5% веће од планиране важности циља (у бодовима).</t>
  </si>
  <si>
    <t>3) ДЕО: РАЗВОЈ  КОМПЕТЕНЦИЈА</t>
  </si>
  <si>
    <r>
      <rPr>
        <b/>
        <sz val="11"/>
        <color theme="1"/>
        <rFont val="Calibri"/>
        <family val="2"/>
        <scheme val="minor"/>
      </rPr>
      <t>ПОНАШАЈНЕ КОМПЕТЕНЦИЈЕ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(навести области потребног развоја и степен ургентности)</t>
    </r>
  </si>
  <si>
    <t>Исход вредновања радне успешности државног службеника</t>
  </si>
  <si>
    <t>*Ургентно:  у периоду до 3 месеца од дана вредновања</t>
  </si>
  <si>
    <t>**У средњем року: 4 -12 месеци од дана вредновања</t>
  </si>
  <si>
    <t xml:space="preserve">  2) превремено вредновање радне успешности </t>
  </si>
  <si>
    <t xml:space="preserve">  3) ванредно вредновање радне успешности </t>
  </si>
  <si>
    <t>Период вредновања:</t>
  </si>
  <si>
    <t xml:space="preserve">Веома ретко испољава пожељна понашања на радном месту </t>
  </si>
  <si>
    <t xml:space="preserve">Понекад испољава пожељна понашања на радном месту </t>
  </si>
  <si>
    <t xml:space="preserve">Увек, без изузетка, испољава пожељна понашања на нивоу који значајно превазилази
 очекивања на радном месту </t>
  </si>
  <si>
    <t xml:space="preserve">Б) Резултати рада </t>
  </si>
  <si>
    <t>(попуњава јединица за управљање кадровима у државном органу)</t>
  </si>
  <si>
    <t>У случају под б), навести разлоге за преиспитивање начина и исхода вредновања радне успешности:</t>
  </si>
  <si>
    <t xml:space="preserve">     ОД:    ______________________    (дан/месец/година)</t>
  </si>
  <si>
    <t xml:space="preserve">     ДО:    ______________________    (дан/месец/година)</t>
  </si>
  <si>
    <t xml:space="preserve">БОДОВНА СКАЛА ЗА ВРЕДНОВАЊЕ РЕЗУЛТАТА РАДА </t>
  </si>
  <si>
    <t>Вредновање резултата рада</t>
  </si>
  <si>
    <t xml:space="preserve">Исход вредновања* </t>
  </si>
  <si>
    <t>*попуњава јединица за управљање кадровима у државном органу на основу акта о годишњим циљевима.</t>
  </si>
  <si>
    <t>Резултати рада</t>
  </si>
  <si>
    <t>(попуњава непосредни руководилац)</t>
  </si>
  <si>
    <t>ПОНАШАЈНЕ КОМПЕТЕНЦИЈЕ И ПОКАЗАТЕЉИ ПОНАШАЊА</t>
  </si>
  <si>
    <t>Збир бодова</t>
  </si>
  <si>
    <t>ИСХОД ВРЕДНОВАЊА РЕЗУЛТАТА РАДА *</t>
  </si>
  <si>
    <t>Планирана важност циља 
(у бодовима)</t>
  </si>
  <si>
    <t>Разлози за 
одступања</t>
  </si>
  <si>
    <t>Исход вредновања мерила радне успешности (б)</t>
  </si>
  <si>
    <t>Пондерисан исход вредновања мерила радне успешности (а X б)</t>
  </si>
  <si>
    <t>Збир - ИСХОД ВРЕДНОВАЊА РАДНЕ УСПЕШНОСТИ ДРЖАВНОГ СЛУЖБЕНИКА</t>
  </si>
  <si>
    <t>Збир - ПРЕДЛОГ ИСХОДА ВРЕДНОВАЊА РАДНЕ УСПЕШНОСТИ ДРЖАВНОГ СЛУЖБЕНИКА</t>
  </si>
  <si>
    <t>ОПИС исхода вредновања радне успешности државног службеника</t>
  </si>
  <si>
    <t xml:space="preserve">Ово поље се обавезно попуњава уколико је исход/предлог исхода вредновања радне успешности државног службеника: "потребно је побољшање".  У супротном, извештај о вредновању радне успешности ће се сматрати непотпуним. У случају осталих исхода вредновања, попуњавање овог одељка је пожељно у циљу развоја државног службеника
</t>
  </si>
  <si>
    <t>УТВРЂЕНИ ГОДИШЊИ ЦИЉЕВИ УНУТРАШЊЕ ЈЕДИНИЦЕ КОЈОМ РУКОВОДИ ДРЖАВНИ СЛУЖБЕНИК</t>
  </si>
  <si>
    <r>
      <t xml:space="preserve">Б2) </t>
    </r>
    <r>
      <rPr>
        <b/>
        <u/>
        <sz val="13"/>
        <color theme="1"/>
        <rFont val="Calibri"/>
        <family val="2"/>
        <charset val="204"/>
        <scheme val="minor"/>
      </rPr>
      <t>За руководиоца уже унутрашње јединице којој су утврђени годишњи циљеви и руководиоца подручне јединице органа који за свој рад одговара државном службенику на положају</t>
    </r>
  </si>
  <si>
    <t xml:space="preserve">      г) Подручна јединица органа</t>
  </si>
  <si>
    <r>
      <t xml:space="preserve">ИСХОД/ПРЕДЛОГ ИСХОДА ВРЕДНОВАЊА РАДНЕ УСПЕШНОСТИ:
</t>
    </r>
    <r>
      <rPr>
        <i/>
        <sz val="9"/>
        <color theme="1"/>
        <rFont val="Calibri"/>
        <family val="2"/>
        <scheme val="minor"/>
      </rPr>
      <t>(попуњава јединица за управљање кадровима у државном органу у случају промене лица које вреднује радну успешност у току периода вредновања)</t>
    </r>
  </si>
  <si>
    <t>Учесталост испољавања
 пожељних понашања (бодови)</t>
  </si>
  <si>
    <t>Врста унутрашње јединице којом државни службеник руководи:</t>
  </si>
  <si>
    <t>Непосредни руководилац је:</t>
  </si>
  <si>
    <t>Врста радног односа:</t>
  </si>
  <si>
    <t>Резултати рада не вреднују се приликом превременог и ванредног вредновања радне
успешности и након истека радног односа на одређено време.</t>
  </si>
  <si>
    <t xml:space="preserve">  1) редовно вредновање радне успешности</t>
  </si>
  <si>
    <r>
      <t xml:space="preserve">МИШЉЕЊЕ државног службеника на положају/руководиоца подручне јединице органа/руководиоца органа:
</t>
    </r>
    <r>
      <rPr>
        <i/>
        <sz val="9"/>
        <color theme="1"/>
        <rFont val="Calibri"/>
        <family val="2"/>
        <scheme val="minor"/>
      </rPr>
      <t>(ова рубрика се попуњава само ако непосредни руководилац није лице које доноси решење о радној успешности државног службеника)</t>
    </r>
  </si>
  <si>
    <r>
      <rPr>
        <b/>
        <sz val="11"/>
        <color theme="1"/>
        <rFont val="Calibri"/>
        <family val="2"/>
        <scheme val="minor"/>
      </rPr>
      <t xml:space="preserve">Потпис државног службеника на положају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/руководиоца подручне јединице органа/руководиоца органа:</t>
    </r>
    <r>
      <rPr>
        <sz val="11"/>
        <color theme="1"/>
        <rFont val="Calibri"/>
        <family val="2"/>
        <scheme val="minor"/>
      </rPr>
      <t xml:space="preserve"> ____________________________        Датум: _________________</t>
    </r>
  </si>
  <si>
    <t>(попуњава непосредни руководилац/лице које доноси решење о вредновању радне успешности након преиспитивања које не произилази из коментара непосредног руководиоца)</t>
  </si>
  <si>
    <r>
      <t xml:space="preserve">Б1) </t>
    </r>
    <r>
      <rPr>
        <b/>
        <u/>
        <sz val="13"/>
        <color theme="1"/>
        <rFont val="Calibri"/>
        <family val="2"/>
        <scheme val="minor"/>
      </rPr>
      <t xml:space="preserve">За руководиоца подручне јединице органа и руководиоца уже унутрашње јединице који за свој рад непосредно одговарају руководиоцу органа </t>
    </r>
  </si>
  <si>
    <t xml:space="preserve">Исход вредновања резултата рада организационе јединице чији годишњи циљеви обавезују државног службеника </t>
  </si>
  <si>
    <r>
      <t>*</t>
    </r>
    <r>
      <rPr>
        <i/>
        <sz val="9"/>
        <color theme="1"/>
        <rFont val="Calibri"/>
        <family val="2"/>
        <scheme val="minor"/>
      </rPr>
      <t xml:space="preserve">Попуњава јединица за управљање кадровима у државном органу - преузима исход вредновања резултата из извештаја о вредновању радне успешности  руководиоца оне организационе јединице чији годишњи циљеви обавезују државног службеника </t>
    </r>
  </si>
  <si>
    <t xml:space="preserve">Оријентација ка учењу и променама </t>
  </si>
  <si>
    <t>Користи у раду добре праксе у управљању информацијама.</t>
  </si>
  <si>
    <t>Обезбеђује несметану размену информација прикупљених из различитих извора.</t>
  </si>
  <si>
    <t>Активан је и доследан у ажурирању и организовању информација и података.</t>
  </si>
  <si>
    <t>Иновира, предлаже и унапређује рад организационе јединице на основу информација и података којима располаже.</t>
  </si>
  <si>
    <t>Остварује циљеве организационе јединице.</t>
  </si>
  <si>
    <t>Одлуке доноси благовремено, водећи рачуна о роковима и ургентности поступања.</t>
  </si>
  <si>
    <t>Планира време, средства и запослене за обављање послова у својој организационој јединици на економичан начин.</t>
  </si>
  <si>
    <t>Организује запослене на начин да се посао обави квалитетно, у року и подстиче запослене на остваривање резултата.</t>
  </si>
  <si>
    <t>Своје понашање прилагођава различитим ситуацијама.</t>
  </si>
  <si>
    <t>Својим понашањем подстиче запослене да унапређују свој рад.</t>
  </si>
  <si>
    <t>Подстиче запослене да уче, прихватају и иницирају промене.</t>
  </si>
  <si>
    <t>Препознаје отпоре променама и налази начин за њихово превазилажење.</t>
  </si>
  <si>
    <t>Приступачан је, љубазан и отворен у комуникацији с другима и поштује различитости.</t>
  </si>
  <si>
    <t>Благовремено даје конструктивне повратне информације.</t>
  </si>
  <si>
    <t>Дипломатичан је, тактичан и улаже напор да ублажи напете ситуације.</t>
  </si>
  <si>
    <t>Асертиван је и успешно преговара.</t>
  </si>
  <si>
    <t>Комуницира на јасан и конструктиван начин и усмерен је ка решењу и остваривању циљева.</t>
  </si>
  <si>
    <t>Уме да одреди приоритете у складу са постављеним циљевима.</t>
  </si>
  <si>
    <t>Истрајан је и фокусиран и у случају значајних препрека.</t>
  </si>
  <si>
    <t>Предузимљив је и одлучан у својим залагањима.</t>
  </si>
  <si>
    <t>Одговорно планира и користи јавне ресурсе.</t>
  </si>
  <si>
    <t>Поштује радну дисциплину и својим понашањем даје пример сарадницима.</t>
  </si>
  <si>
    <t>Ужива поверење сарадника.</t>
  </si>
  <si>
    <t>Преузима одговорност за лоше резултате унутрашње јединице којом руководи – не пребацује је на друге.</t>
  </si>
  <si>
    <t>Управљање људским ресурсима</t>
  </si>
  <si>
    <t>Планира потребне компетенције у својој унутрашњој јединици у складу са потребама посла и планираним буџетом.</t>
  </si>
  <si>
    <t>Разуме важност привлачења и задржавања  стручног кадра.</t>
  </si>
  <si>
    <t>Користи потенцијале запослених у циљу њиховог развоја и остварења циљева органа.</t>
  </si>
  <si>
    <t>Пружа ваљане и поуздане доказе приликом вредновања радне успешности запослених.</t>
  </si>
  <si>
    <t>Тражи и даје конструктивну повратну информацију запосленима о ономе шта раде добро, указује на недостатке у раду и идентификује компетенције које је потребно унапредити.</t>
  </si>
  <si>
    <t>Мотивише запослене на веће залагање и ствара подстицајну радну атмосферу за задржавање запослених у органу.</t>
  </si>
  <si>
    <t>Оријентација ка учењу и променама</t>
  </si>
  <si>
    <t>неприхватљив степен остварења годишњих циљева  (остварено 1-59 бодова)</t>
  </si>
  <si>
    <t>недовољан степен остварења годишњих циљева (остварено 60-80 бодова)</t>
  </si>
  <si>
    <t>Oрганизација и рад државних органа Републике Србије</t>
  </si>
  <si>
    <r>
      <t xml:space="preserve">ПОСЕБНЕ ФУНКЦИОНАЛНЕ КОМПЕТЕНЦИЈЕ У ОДРЕЂЕНОЈ ОБЛАСТИ РАДА
</t>
    </r>
    <r>
      <rPr>
        <i/>
        <sz val="9"/>
        <color theme="1"/>
        <rFont val="Calibri"/>
        <family val="2"/>
        <scheme val="minor"/>
      </rPr>
      <t>(наведите области знања и вештина и степен ургентности)</t>
    </r>
  </si>
  <si>
    <r>
      <t xml:space="preserve">ПОСЕБНЕ ФУНКЦИОНАЛНЕ КОМПЕТЕНЦИЈЕ ЗА ОДРЕЂЕНО РАДНО МЕСТО                                </t>
    </r>
    <r>
      <rPr>
        <i/>
        <sz val="9"/>
        <color theme="1"/>
        <rFont val="Calibri"/>
        <family val="2"/>
        <charset val="238"/>
        <scheme val="minor"/>
      </rPr>
      <t>(наведите области знања и вештина степен ургентности)</t>
    </r>
  </si>
  <si>
    <r>
      <t xml:space="preserve">КОМЕНТАРИ ДРЖАВНОГ СЛУЖБЕНИКА:
</t>
    </r>
    <r>
      <rPr>
        <i/>
        <sz val="9"/>
        <color theme="1"/>
        <rFont val="Calibri"/>
        <family val="2"/>
        <scheme val="minor"/>
      </rPr>
      <t>(попуњава државни службеник у току завршног разговора о вредновању радне успешности)</t>
    </r>
  </si>
  <si>
    <r>
      <t xml:space="preserve">В2) </t>
    </r>
    <r>
      <rPr>
        <b/>
        <u/>
        <sz val="13"/>
        <color theme="1"/>
        <rFont val="Calibri"/>
        <family val="2"/>
        <charset val="204"/>
        <scheme val="minor"/>
      </rPr>
      <t xml:space="preserve">За руководиоца осталих ужих унутрашњих јединица којој су утврђени годишњи циљеви и руководиоца подручне јединице органа који за свој рад одговара државном </t>
    </r>
    <r>
      <rPr>
        <b/>
        <u/>
        <sz val="13"/>
        <color theme="1"/>
        <rFont val="Calibri"/>
        <family val="2"/>
        <charset val="204"/>
        <scheme val="minor"/>
      </rPr>
      <t>службенику на положају</t>
    </r>
  </si>
  <si>
    <r>
      <t xml:space="preserve">В1) </t>
    </r>
    <r>
      <rPr>
        <b/>
        <u/>
        <sz val="13"/>
        <color theme="1"/>
        <rFont val="Calibri"/>
        <family val="2"/>
        <scheme val="minor"/>
      </rPr>
      <t xml:space="preserve">За руководиоца подручне јединице органа који за свој рад непосредно одговарају руководиоцу органа и и руководиоца уже унутрашње </t>
    </r>
    <r>
      <rPr>
        <b/>
        <u/>
        <sz val="13"/>
        <color theme="1"/>
        <rFont val="Calibri"/>
        <family val="2"/>
        <scheme val="minor"/>
      </rPr>
      <t>јединице који за свој рад непосредно одговарају руководиоцу органа</t>
    </r>
    <r>
      <rPr>
        <b/>
        <sz val="13"/>
        <color theme="1"/>
        <rFont val="Calibri"/>
        <family val="2"/>
        <charset val="204"/>
        <scheme val="minor"/>
      </rPr>
      <t xml:space="preserve"> </t>
    </r>
  </si>
  <si>
    <r>
      <t xml:space="preserve">Б3) </t>
    </r>
    <r>
      <rPr>
        <b/>
        <u/>
        <sz val="13"/>
        <color theme="1"/>
        <rFont val="Calibri"/>
        <family val="2"/>
        <scheme val="minor"/>
      </rPr>
      <t>За руководиоца уже унутрашње јединице којој нису утврђени годишњи 
циљеви</t>
    </r>
  </si>
  <si>
    <t>ОПИС предлога исхода вредновања радне успешности државног 
службеника</t>
  </si>
  <si>
    <t>Степен остварења циља у бодовима
**</t>
  </si>
  <si>
    <t xml:space="preserve">                                                                                   Електронски образац бр. 2</t>
  </si>
  <si>
    <r>
      <t xml:space="preserve">КОМЕНТАРИ НЕПОСРЕДНОГ РУКОВОДИОЦА
</t>
    </r>
    <r>
      <rPr>
        <i/>
        <sz val="9"/>
        <color theme="1"/>
        <rFont val="Calibri"/>
        <family val="2"/>
        <scheme val="minor"/>
      </rPr>
      <t xml:space="preserve">1) У случају ванредног вредновања: унети обуке које је државни службеник похађао по налогу непосредног руководиоца у склопу плана унапређења рада
2) Ако државни службеник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превазилази очекивања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потребно је побољшање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 xml:space="preserve"> или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није испунио већину очекивања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>, навести примере стварног радног понашања и доказе који оправдавају дату оцену.</t>
    </r>
  </si>
  <si>
    <t>ИСХОД/ПРЕДЛОГ ИСХОДА ВРЕДНОВАЊА ПОНАШАЈНИХ 
КОМПЕТЕНЦИЈА</t>
  </si>
  <si>
    <t>очекиван (стандардан) степен остварења годишњих циљева (остварено 81-95 бодова)</t>
  </si>
  <si>
    <t xml:space="preserve">премашен план организационе јединице (остварено више од  95 бодова) </t>
  </si>
  <si>
    <t>Није испунио већину очекивања</t>
  </si>
  <si>
    <t>Потребно побољшање</t>
  </si>
  <si>
    <t>Испунио очекивања</t>
  </si>
  <si>
    <t>Превазишао очекивања</t>
  </si>
  <si>
    <t>б) вратити извештај о радној успешности непосредном руководиоцу на преиспитивање</t>
  </si>
  <si>
    <t>а) без примедби</t>
  </si>
  <si>
    <t xml:space="preserve">   б) на неодређено време</t>
  </si>
  <si>
    <t xml:space="preserve">   а) на одређено време</t>
  </si>
  <si>
    <t xml:space="preserve">Државни орган: </t>
  </si>
  <si>
    <t xml:space="preserve">Име и презиме непосредног руководиоца: </t>
  </si>
  <si>
    <t xml:space="preserve">Назив уже унутрашње јединице: </t>
  </si>
  <si>
    <t xml:space="preserve">      д) друго:  _____</t>
  </si>
  <si>
    <t xml:space="preserve">Звање: </t>
  </si>
  <si>
    <t xml:space="preserve">Радно место: </t>
  </si>
  <si>
    <t xml:space="preserve">Име и презиме државног службеника: </t>
  </si>
  <si>
    <t>____________________________________________________________________________________</t>
  </si>
  <si>
    <r>
      <t xml:space="preserve">Потпис </t>
    </r>
    <r>
      <rPr>
        <sz val="11"/>
        <color theme="1"/>
        <rFont val="Calibri"/>
        <family val="2"/>
        <charset val="238"/>
        <scheme val="minor"/>
      </rPr>
      <t>непосредног руководиоца</t>
    </r>
    <r>
      <rPr>
        <sz val="11"/>
        <color theme="1"/>
        <rFont val="Calibri"/>
        <family val="2"/>
        <scheme val="minor"/>
      </rPr>
      <t>: ___________________      Датум: _____________</t>
    </r>
  </si>
  <si>
    <t>Потпис држ. службеника: ___________________________       Датум: _____________</t>
  </si>
  <si>
    <r>
      <t xml:space="preserve">В3) </t>
    </r>
    <r>
      <rPr>
        <b/>
        <u/>
        <sz val="12.5"/>
        <color theme="1"/>
        <rFont val="Calibri"/>
        <family val="2"/>
        <scheme val="minor"/>
      </rPr>
      <t>За руководиоца уже унутрашње јединице којој нису утврђени годишњи циљеви</t>
    </r>
  </si>
  <si>
    <t xml:space="preserve">Назив основне или посебне унутрашње јединице (ако постоји): </t>
  </si>
  <si>
    <r>
      <t xml:space="preserve">Често, у највећем делу радног времена, испољава пожељна понашања на радном </t>
    </r>
    <r>
      <rPr>
        <sz val="10"/>
        <color theme="1"/>
        <rFont val="Calibri"/>
        <family val="2"/>
        <scheme val="minor"/>
      </rPr>
      <t>месту</t>
    </r>
  </si>
  <si>
    <t xml:space="preserve">Датум последњег напредовања: </t>
  </si>
  <si>
    <t xml:space="preserve">Година заснивања радног односа у државним органима РС: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</si>
</sst>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u/>
      <sz val="13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  <scheme val="minor"/>
    </font>
    <font>
      <sz val="7.5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u/>
      <sz val="12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Font="1"/>
    <xf numFmtId="0" fontId="14" fillId="0" borderId="0" xfId="0" applyFont="1"/>
    <xf numFmtId="0" fontId="16" fillId="0" borderId="0" xfId="0" applyFont="1"/>
    <xf numFmtId="0" fontId="14" fillId="0" borderId="1" xfId="0" applyFont="1" applyBorder="1"/>
    <xf numFmtId="0" fontId="0" fillId="0" borderId="0" xfId="0" applyFont="1" applyBorder="1"/>
    <xf numFmtId="0" fontId="17" fillId="0" borderId="0" xfId="0" applyFont="1"/>
    <xf numFmtId="0" fontId="20" fillId="0" borderId="0" xfId="0" applyFont="1"/>
    <xf numFmtId="0" fontId="14" fillId="0" borderId="0" xfId="0" applyFont="1" applyBorder="1"/>
    <xf numFmtId="0" fontId="0" fillId="0" borderId="0" xfId="0" applyBorder="1"/>
    <xf numFmtId="49" fontId="0" fillId="0" borderId="0" xfId="0" applyNumberFormat="1" applyFill="1" applyBorder="1"/>
    <xf numFmtId="0" fontId="0" fillId="0" borderId="0" xfId="0" applyFill="1" applyBorder="1"/>
    <xf numFmtId="0" fontId="14" fillId="0" borderId="1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1" fillId="0" borderId="0" xfId="0" applyFont="1" applyAlignment="1"/>
    <xf numFmtId="0" fontId="16" fillId="0" borderId="0" xfId="0" applyFont="1" applyAlignment="1"/>
    <xf numFmtId="0" fontId="16" fillId="0" borderId="0" xfId="0" applyFont="1" applyFill="1" applyBorder="1" applyAlignment="1">
      <alignment horizontal="left"/>
    </xf>
    <xf numFmtId="0" fontId="23" fillId="0" borderId="0" xfId="0" applyFont="1" applyBorder="1" applyAlignment="1"/>
    <xf numFmtId="49" fontId="0" fillId="0" borderId="0" xfId="0" applyNumberFormat="1" applyFill="1" applyBorder="1" applyAlignment="1"/>
    <xf numFmtId="0" fontId="23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1" fillId="0" borderId="0" xfId="0" applyFont="1"/>
    <xf numFmtId="0" fontId="31" fillId="0" borderId="0" xfId="0" applyFont="1" applyFill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34" fillId="0" borderId="0" xfId="0" applyFont="1"/>
    <xf numFmtId="0" fontId="12" fillId="0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left" wrapText="1"/>
    </xf>
    <xf numFmtId="0" fontId="14" fillId="0" borderId="7" xfId="0" applyFont="1" applyBorder="1"/>
    <xf numFmtId="0" fontId="29" fillId="0" borderId="0" xfId="0" applyFont="1" applyFill="1" applyBorder="1" applyAlignment="1">
      <alignment wrapText="1"/>
    </xf>
    <xf numFmtId="0" fontId="34" fillId="0" borderId="1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left"/>
    </xf>
    <xf numFmtId="0" fontId="43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45" fillId="0" borderId="1" xfId="0" applyFont="1" applyFill="1" applyBorder="1" applyAlignment="1">
      <alignment horizontal="justify" vertical="center" wrapText="1"/>
    </xf>
    <xf numFmtId="0" fontId="16" fillId="0" borderId="0" xfId="0" applyFont="1" applyFill="1"/>
    <xf numFmtId="0" fontId="45" fillId="0" borderId="1" xfId="0" applyFont="1" applyFill="1" applyBorder="1" applyAlignment="1">
      <alignment vertical="center" wrapText="1"/>
    </xf>
    <xf numFmtId="0" fontId="16" fillId="0" borderId="0" xfId="0" applyFont="1" applyFill="1" applyBorder="1"/>
    <xf numFmtId="0" fontId="45" fillId="0" borderId="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13" fillId="0" borderId="1" xfId="0" applyFont="1" applyFill="1" applyBorder="1"/>
    <xf numFmtId="0" fontId="18" fillId="0" borderId="1" xfId="0" applyFont="1" applyFill="1" applyBorder="1"/>
    <xf numFmtId="0" fontId="8" fillId="0" borderId="1" xfId="0" applyFont="1" applyFill="1" applyBorder="1"/>
    <xf numFmtId="0" fontId="27" fillId="0" borderId="1" xfId="0" applyFont="1" applyFill="1" applyBorder="1" applyAlignment="1">
      <alignment horizontal="center" wrapText="1"/>
    </xf>
    <xf numFmtId="0" fontId="0" fillId="0" borderId="5" xfId="0" applyFill="1" applyBorder="1"/>
    <xf numFmtId="0" fontId="14" fillId="0" borderId="7" xfId="0" applyFont="1" applyFill="1" applyBorder="1"/>
    <xf numFmtId="0" fontId="9" fillId="0" borderId="2" xfId="0" applyFont="1" applyFill="1" applyBorder="1" applyAlignment="1">
      <alignment wrapText="1"/>
    </xf>
    <xf numFmtId="0" fontId="32" fillId="0" borderId="1" xfId="0" applyFont="1" applyFill="1" applyBorder="1"/>
    <xf numFmtId="0" fontId="38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8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6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Protection="1">
      <protection locked="0"/>
    </xf>
    <xf numFmtId="0" fontId="15" fillId="0" borderId="1" xfId="0" applyFont="1" applyFill="1" applyBorder="1" applyAlignment="1" applyProtection="1">
      <alignment horizontal="justify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/>
    <xf numFmtId="0" fontId="5" fillId="0" borderId="1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left" wrapText="1"/>
    </xf>
    <xf numFmtId="0" fontId="2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36" fillId="0" borderId="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48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25" fillId="0" borderId="0" xfId="0" applyFont="1" applyAlignment="1">
      <alignment horizontal="center"/>
    </xf>
    <xf numFmtId="0" fontId="34" fillId="0" borderId="9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2" fillId="0" borderId="2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1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3" fillId="2" borderId="9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34" fillId="0" borderId="18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50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Alignment="1"/>
    <xf numFmtId="0" fontId="34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2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49" fillId="0" borderId="8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2" fillId="0" borderId="8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1" fillId="0" borderId="7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8" fillId="0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17" xfId="0" applyFont="1" applyBorder="1" applyAlignment="1" applyProtection="1">
      <alignment horizontal="left" vertical="top"/>
      <protection locked="0"/>
    </xf>
    <xf numFmtId="0" fontId="31" fillId="2" borderId="9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13" fillId="0" borderId="19" xfId="0" applyFont="1" applyBorder="1" applyAlignment="1" applyProtection="1">
      <alignment horizontal="left" wrapText="1"/>
      <protection locked="0"/>
    </xf>
    <xf numFmtId="0" fontId="13" fillId="0" borderId="17" xfId="0" applyFont="1" applyBorder="1" applyAlignment="1" applyProtection="1">
      <alignment horizontal="left" wrapText="1"/>
      <protection locked="0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34" fillId="0" borderId="18" xfId="0" applyFont="1" applyBorder="1" applyAlignment="1">
      <alignment horizontal="center" wrapText="1"/>
    </xf>
    <xf numFmtId="0" fontId="14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22" fillId="0" borderId="6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3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14" fillId="0" borderId="19" xfId="0" applyFont="1" applyFill="1" applyBorder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164" fontId="14" fillId="0" borderId="25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245</xdr:row>
          <xdr:rowOff>419100</xdr:rowOff>
        </xdr:from>
        <xdr:to>
          <xdr:col>4</xdr:col>
          <xdr:colOff>171450</xdr:colOff>
          <xdr:row>247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246</xdr:row>
          <xdr:rowOff>171450</xdr:rowOff>
        </xdr:from>
        <xdr:to>
          <xdr:col>4</xdr:col>
          <xdr:colOff>180975</xdr:colOff>
          <xdr:row>248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247</xdr:row>
          <xdr:rowOff>180975</xdr:rowOff>
        </xdr:from>
        <xdr:to>
          <xdr:col>4</xdr:col>
          <xdr:colOff>180975</xdr:colOff>
          <xdr:row>249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245</xdr:row>
          <xdr:rowOff>419100</xdr:rowOff>
        </xdr:from>
        <xdr:to>
          <xdr:col>7</xdr:col>
          <xdr:colOff>57150</xdr:colOff>
          <xdr:row>247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246</xdr:row>
          <xdr:rowOff>180975</xdr:rowOff>
        </xdr:from>
        <xdr:to>
          <xdr:col>7</xdr:col>
          <xdr:colOff>66675</xdr:colOff>
          <xdr:row>248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247</xdr:row>
          <xdr:rowOff>180975</xdr:rowOff>
        </xdr:from>
        <xdr:to>
          <xdr:col>7</xdr:col>
          <xdr:colOff>66675</xdr:colOff>
          <xdr:row>249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250</xdr:row>
          <xdr:rowOff>9525</xdr:rowOff>
        </xdr:from>
        <xdr:to>
          <xdr:col>4</xdr:col>
          <xdr:colOff>190500</xdr:colOff>
          <xdr:row>250</xdr:row>
          <xdr:rowOff>238125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251</xdr:row>
          <xdr:rowOff>9525</xdr:rowOff>
        </xdr:from>
        <xdr:to>
          <xdr:col>4</xdr:col>
          <xdr:colOff>190500</xdr:colOff>
          <xdr:row>251</xdr:row>
          <xdr:rowOff>228600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252</xdr:row>
          <xdr:rowOff>38100</xdr:rowOff>
        </xdr:from>
        <xdr:to>
          <xdr:col>4</xdr:col>
          <xdr:colOff>190500</xdr:colOff>
          <xdr:row>252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250</xdr:row>
          <xdr:rowOff>19050</xdr:rowOff>
        </xdr:from>
        <xdr:to>
          <xdr:col>7</xdr:col>
          <xdr:colOff>38100</xdr:colOff>
          <xdr:row>250</xdr:row>
          <xdr:rowOff>238125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251</xdr:row>
          <xdr:rowOff>28575</xdr:rowOff>
        </xdr:from>
        <xdr:to>
          <xdr:col>7</xdr:col>
          <xdr:colOff>47625</xdr:colOff>
          <xdr:row>251</xdr:row>
          <xdr:rowOff>247650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252</xdr:row>
          <xdr:rowOff>38100</xdr:rowOff>
        </xdr:from>
        <xdr:to>
          <xdr:col>7</xdr:col>
          <xdr:colOff>47625</xdr:colOff>
          <xdr:row>252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254</xdr:row>
          <xdr:rowOff>19050</xdr:rowOff>
        </xdr:from>
        <xdr:to>
          <xdr:col>4</xdr:col>
          <xdr:colOff>180975</xdr:colOff>
          <xdr:row>254</xdr:row>
          <xdr:rowOff>238125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255</xdr:row>
          <xdr:rowOff>28575</xdr:rowOff>
        </xdr:from>
        <xdr:to>
          <xdr:col>4</xdr:col>
          <xdr:colOff>180975</xdr:colOff>
          <xdr:row>255</xdr:row>
          <xdr:rowOff>247650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256</xdr:row>
          <xdr:rowOff>28575</xdr:rowOff>
        </xdr:from>
        <xdr:to>
          <xdr:col>4</xdr:col>
          <xdr:colOff>190500</xdr:colOff>
          <xdr:row>256</xdr:row>
          <xdr:rowOff>247650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254</xdr:row>
          <xdr:rowOff>38100</xdr:rowOff>
        </xdr:from>
        <xdr:to>
          <xdr:col>7</xdr:col>
          <xdr:colOff>47625</xdr:colOff>
          <xdr:row>254</xdr:row>
          <xdr:rowOff>257175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255</xdr:row>
          <xdr:rowOff>19050</xdr:rowOff>
        </xdr:from>
        <xdr:to>
          <xdr:col>7</xdr:col>
          <xdr:colOff>47625</xdr:colOff>
          <xdr:row>255</xdr:row>
          <xdr:rowOff>238125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256</xdr:row>
          <xdr:rowOff>28575</xdr:rowOff>
        </xdr:from>
        <xdr:to>
          <xdr:col>7</xdr:col>
          <xdr:colOff>57150</xdr:colOff>
          <xdr:row>256</xdr:row>
          <xdr:rowOff>247650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258</xdr:row>
          <xdr:rowOff>28575</xdr:rowOff>
        </xdr:from>
        <xdr:to>
          <xdr:col>4</xdr:col>
          <xdr:colOff>200025</xdr:colOff>
          <xdr:row>258</xdr:row>
          <xdr:rowOff>247650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259</xdr:row>
          <xdr:rowOff>19050</xdr:rowOff>
        </xdr:from>
        <xdr:to>
          <xdr:col>4</xdr:col>
          <xdr:colOff>200025</xdr:colOff>
          <xdr:row>259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260</xdr:row>
          <xdr:rowOff>38100</xdr:rowOff>
        </xdr:from>
        <xdr:to>
          <xdr:col>4</xdr:col>
          <xdr:colOff>200025</xdr:colOff>
          <xdr:row>260</xdr:row>
          <xdr:rowOff>257175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258</xdr:row>
          <xdr:rowOff>28575</xdr:rowOff>
        </xdr:from>
        <xdr:to>
          <xdr:col>7</xdr:col>
          <xdr:colOff>57150</xdr:colOff>
          <xdr:row>258</xdr:row>
          <xdr:rowOff>247650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259</xdr:row>
          <xdr:rowOff>19050</xdr:rowOff>
        </xdr:from>
        <xdr:to>
          <xdr:col>7</xdr:col>
          <xdr:colOff>66675</xdr:colOff>
          <xdr:row>259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260</xdr:row>
          <xdr:rowOff>9525</xdr:rowOff>
        </xdr:from>
        <xdr:to>
          <xdr:col>7</xdr:col>
          <xdr:colOff>66675</xdr:colOff>
          <xdr:row>260</xdr:row>
          <xdr:rowOff>228600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4143375</xdr:colOff>
          <xdr:row>10</xdr:row>
          <xdr:rowOff>152400</xdr:rowOff>
        </xdr:from>
        <xdr:to>
          <xdr:col>3</xdr:col>
          <xdr:colOff>161925</xdr:colOff>
          <xdr:row>11</xdr:row>
          <xdr:rowOff>171450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4143375</xdr:colOff>
          <xdr:row>11</xdr:row>
          <xdr:rowOff>161925</xdr:rowOff>
        </xdr:from>
        <xdr:to>
          <xdr:col>3</xdr:col>
          <xdr:colOff>161925</xdr:colOff>
          <xdr:row>12</xdr:row>
          <xdr:rowOff>180975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4143375</xdr:colOff>
          <xdr:row>14</xdr:row>
          <xdr:rowOff>342900</xdr:rowOff>
        </xdr:from>
        <xdr:to>
          <xdr:col>3</xdr:col>
          <xdr:colOff>161925</xdr:colOff>
          <xdr:row>15</xdr:row>
          <xdr:rowOff>180975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4152900</xdr:colOff>
          <xdr:row>15</xdr:row>
          <xdr:rowOff>133350</xdr:rowOff>
        </xdr:from>
        <xdr:to>
          <xdr:col>3</xdr:col>
          <xdr:colOff>171450</xdr:colOff>
          <xdr:row>17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4152900</xdr:colOff>
          <xdr:row>16</xdr:row>
          <xdr:rowOff>133350</xdr:rowOff>
        </xdr:from>
        <xdr:to>
          <xdr:col>3</xdr:col>
          <xdr:colOff>171450</xdr:colOff>
          <xdr:row>18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4152900</xdr:colOff>
          <xdr:row>17</xdr:row>
          <xdr:rowOff>133350</xdr:rowOff>
        </xdr:from>
        <xdr:to>
          <xdr:col>3</xdr:col>
          <xdr:colOff>171450</xdr:colOff>
          <xdr:row>19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133350</xdr:rowOff>
        </xdr:from>
        <xdr:to>
          <xdr:col>6</xdr:col>
          <xdr:colOff>171450</xdr:colOff>
          <xdr:row>26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133350</xdr:rowOff>
        </xdr:from>
        <xdr:to>
          <xdr:col>6</xdr:col>
          <xdr:colOff>161925</xdr:colOff>
          <xdr:row>27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32</xdr:row>
          <xdr:rowOff>133350</xdr:rowOff>
        </xdr:from>
        <xdr:to>
          <xdr:col>4</xdr:col>
          <xdr:colOff>171450</xdr:colOff>
          <xdr:row>33</xdr:row>
          <xdr:rowOff>180975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33</xdr:row>
          <xdr:rowOff>142875</xdr:rowOff>
        </xdr:from>
        <xdr:to>
          <xdr:col>4</xdr:col>
          <xdr:colOff>180975</xdr:colOff>
          <xdr:row>35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34</xdr:row>
          <xdr:rowOff>142875</xdr:rowOff>
        </xdr:from>
        <xdr:to>
          <xdr:col>4</xdr:col>
          <xdr:colOff>171450</xdr:colOff>
          <xdr:row>36</xdr:row>
          <xdr:rowOff>9525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4143375</xdr:colOff>
          <xdr:row>58</xdr:row>
          <xdr:rowOff>800100</xdr:rowOff>
        </xdr:from>
        <xdr:to>
          <xdr:col>4</xdr:col>
          <xdr:colOff>0</xdr:colOff>
          <xdr:row>60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4152900</xdr:colOff>
          <xdr:row>60</xdr:row>
          <xdr:rowOff>76200</xdr:rowOff>
        </xdr:from>
        <xdr:to>
          <xdr:col>4</xdr:col>
          <xdr:colOff>9525</xdr:colOff>
          <xdr:row>60</xdr:row>
          <xdr:rowOff>285750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133350</xdr:rowOff>
        </xdr:from>
        <xdr:to>
          <xdr:col>6</xdr:col>
          <xdr:colOff>171450</xdr:colOff>
          <xdr:row>27</xdr:row>
          <xdr:rowOff>180975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O266"/>
  <sheetViews>
    <sheetView tabSelected="1" topLeftCell="A203" zoomScale="120" zoomScaleNormal="120" workbookViewId="0">
      <selection activeCell="D208" sqref="D208"/>
    </sheetView>
  </sheetViews>
  <sheetFormatPr defaultRowHeight="15" x14ac:dyDescent="0.25"/>
  <cols>
    <col min="1" max="1" width="1.85546875" customWidth="1"/>
    <col min="2" max="2" width="3.5703125" style="7" customWidth="1"/>
    <col min="3" max="3" width="62.85546875" customWidth="1"/>
    <col min="4" max="7" width="3.85546875" customWidth="1"/>
    <col min="8" max="8" width="4" customWidth="1"/>
    <col min="9" max="9" width="3" customWidth="1"/>
    <col min="10" max="10" width="3.42578125" customWidth="1"/>
    <col min="11" max="16" width="9.140625" customWidth="1"/>
  </cols>
  <sheetData>
    <row r="1" spans="2:9" ht="18.75" x14ac:dyDescent="0.3">
      <c r="C1" s="145" t="s">
        <v>229</v>
      </c>
      <c r="D1" s="145"/>
      <c r="E1" s="145"/>
      <c r="F1" s="145"/>
      <c r="G1" s="145"/>
      <c r="H1" s="145"/>
    </row>
    <row r="2" spans="2:9" x14ac:dyDescent="0.25">
      <c r="C2" s="6"/>
    </row>
    <row r="3" spans="2:9" ht="66.599999999999994" customHeight="1" x14ac:dyDescent="0.35">
      <c r="B3" s="281" t="s">
        <v>131</v>
      </c>
      <c r="C3" s="281"/>
      <c r="D3" s="281"/>
      <c r="E3" s="281"/>
      <c r="F3" s="281"/>
      <c r="G3" s="281"/>
      <c r="H3" s="281"/>
      <c r="I3" s="16"/>
    </row>
    <row r="4" spans="2:9" ht="14.45" customHeight="1" x14ac:dyDescent="0.35">
      <c r="B4" s="23"/>
      <c r="C4" s="47"/>
      <c r="D4" s="47"/>
      <c r="E4" s="47"/>
      <c r="F4" s="47"/>
      <c r="G4" s="47"/>
      <c r="H4" s="47"/>
      <c r="I4" s="47"/>
    </row>
    <row r="5" spans="2:9" ht="14.45" customHeight="1" thickBot="1" x14ac:dyDescent="0.4">
      <c r="B5" s="23"/>
      <c r="C5" s="47"/>
      <c r="D5" s="47"/>
      <c r="E5" s="47"/>
      <c r="F5" s="47"/>
      <c r="G5" s="47"/>
      <c r="H5" s="47"/>
      <c r="I5" s="47"/>
    </row>
    <row r="6" spans="2:9" ht="21" customHeight="1" thickBot="1" x14ac:dyDescent="0.4">
      <c r="B6" s="164" t="s">
        <v>19</v>
      </c>
      <c r="C6" s="165"/>
      <c r="D6" s="165"/>
      <c r="E6" s="165"/>
      <c r="F6" s="165"/>
      <c r="G6" s="165"/>
      <c r="H6" s="166"/>
      <c r="I6" s="47"/>
    </row>
    <row r="7" spans="2:9" ht="14.45" customHeight="1" x14ac:dyDescent="0.35">
      <c r="B7" s="295" t="s">
        <v>148</v>
      </c>
      <c r="C7" s="295"/>
      <c r="D7" s="295"/>
      <c r="E7" s="295"/>
      <c r="F7" s="295"/>
      <c r="G7" s="295"/>
      <c r="H7" s="295"/>
      <c r="I7" s="47"/>
    </row>
    <row r="8" spans="2:9" ht="30.75" customHeight="1" x14ac:dyDescent="0.25">
      <c r="B8" s="123" t="s">
        <v>9</v>
      </c>
      <c r="C8" s="298" t="s">
        <v>248</v>
      </c>
      <c r="D8" s="299"/>
      <c r="E8" s="299"/>
      <c r="F8" s="299"/>
      <c r="G8" s="299"/>
      <c r="H8" s="299"/>
      <c r="I8" s="299"/>
    </row>
    <row r="9" spans="2:9" ht="30.75" customHeight="1" x14ac:dyDescent="0.25">
      <c r="B9" s="123" t="s">
        <v>10</v>
      </c>
      <c r="C9" s="298" t="s">
        <v>247</v>
      </c>
      <c r="D9" s="299"/>
      <c r="E9" s="299"/>
      <c r="F9" s="299"/>
      <c r="G9" s="299"/>
      <c r="H9" s="299"/>
      <c r="I9" s="299"/>
    </row>
    <row r="10" spans="2:9" ht="16.149999999999999" customHeight="1" x14ac:dyDescent="0.35">
      <c r="B10" s="24" t="s">
        <v>11</v>
      </c>
      <c r="C10" s="115" t="s">
        <v>246</v>
      </c>
      <c r="D10" s="97"/>
      <c r="E10" s="97"/>
      <c r="F10" s="97"/>
      <c r="G10" s="96"/>
      <c r="H10" s="96"/>
      <c r="I10" s="96"/>
    </row>
    <row r="11" spans="2:9" ht="16.149999999999999" customHeight="1" x14ac:dyDescent="0.35">
      <c r="B11" s="24" t="s">
        <v>12</v>
      </c>
      <c r="C11" s="90" t="s">
        <v>176</v>
      </c>
      <c r="D11" s="97"/>
      <c r="E11" s="15"/>
      <c r="F11" s="15"/>
      <c r="G11" s="47"/>
      <c r="H11" s="47"/>
      <c r="I11" s="47"/>
    </row>
    <row r="12" spans="2:9" ht="16.149999999999999" customHeight="1" x14ac:dyDescent="0.35">
      <c r="B12" s="24"/>
      <c r="C12" s="69" t="s">
        <v>241</v>
      </c>
      <c r="D12" s="126"/>
      <c r="E12" s="15"/>
      <c r="F12" s="15"/>
      <c r="G12" s="47"/>
      <c r="H12" s="47"/>
      <c r="I12" s="47"/>
    </row>
    <row r="13" spans="2:9" ht="16.149999999999999" customHeight="1" x14ac:dyDescent="0.35">
      <c r="B13" s="24"/>
      <c r="C13" s="69" t="s">
        <v>240</v>
      </c>
      <c r="D13" s="126"/>
      <c r="E13" s="15"/>
      <c r="F13" s="15"/>
      <c r="G13" s="47"/>
      <c r="H13" s="47"/>
      <c r="I13" s="47"/>
    </row>
    <row r="14" spans="2:9" ht="14.45" customHeight="1" x14ac:dyDescent="0.25">
      <c r="B14" s="24" t="s">
        <v>13</v>
      </c>
      <c r="C14" s="300" t="s">
        <v>242</v>
      </c>
      <c r="D14" s="301"/>
      <c r="E14" s="301"/>
      <c r="F14" s="301"/>
      <c r="G14" s="301"/>
      <c r="H14" s="301"/>
      <c r="I14" s="301"/>
    </row>
    <row r="15" spans="2:9" ht="30.75" customHeight="1" x14ac:dyDescent="0.35">
      <c r="B15" s="123" t="s">
        <v>72</v>
      </c>
      <c r="C15" s="124" t="s">
        <v>174</v>
      </c>
      <c r="D15" s="97"/>
      <c r="E15" s="15"/>
      <c r="F15" s="15"/>
      <c r="G15" s="47"/>
      <c r="H15" s="47"/>
      <c r="I15" s="47"/>
    </row>
    <row r="16" spans="2:9" ht="14.45" customHeight="1" x14ac:dyDescent="0.35">
      <c r="B16" s="24"/>
      <c r="C16" s="91" t="s">
        <v>115</v>
      </c>
      <c r="D16" s="126"/>
      <c r="E16" s="15"/>
      <c r="F16" s="15"/>
      <c r="G16" s="47"/>
      <c r="H16" s="47"/>
      <c r="I16" s="47"/>
    </row>
    <row r="17" spans="2:9" ht="14.45" customHeight="1" x14ac:dyDescent="0.35">
      <c r="B17" s="24"/>
      <c r="C17" s="91" t="s">
        <v>116</v>
      </c>
      <c r="D17" s="126"/>
      <c r="E17" s="15"/>
      <c r="F17" s="15"/>
      <c r="G17" s="47"/>
      <c r="H17" s="47"/>
      <c r="I17" s="47"/>
    </row>
    <row r="18" spans="2:9" ht="14.45" customHeight="1" x14ac:dyDescent="0.35">
      <c r="B18" s="24"/>
      <c r="C18" s="91" t="s">
        <v>117</v>
      </c>
      <c r="D18" s="126"/>
      <c r="E18" s="15"/>
      <c r="F18" s="15"/>
      <c r="G18" s="47"/>
      <c r="H18" s="47"/>
      <c r="I18" s="47"/>
    </row>
    <row r="19" spans="2:9" ht="14.45" customHeight="1" x14ac:dyDescent="0.35">
      <c r="B19" s="24"/>
      <c r="C19" s="92" t="s">
        <v>171</v>
      </c>
      <c r="D19" s="126"/>
      <c r="E19" s="15"/>
      <c r="F19" s="15"/>
      <c r="G19" s="47"/>
      <c r="H19" s="47"/>
      <c r="I19" s="47"/>
    </row>
    <row r="20" spans="2:9" ht="14.45" customHeight="1" x14ac:dyDescent="0.35">
      <c r="B20" s="24"/>
      <c r="C20" s="119" t="s">
        <v>245</v>
      </c>
      <c r="D20" s="98"/>
      <c r="E20" s="97"/>
      <c r="F20" s="97"/>
      <c r="G20" s="96"/>
      <c r="H20" s="96"/>
      <c r="I20" s="96"/>
    </row>
    <row r="21" spans="2:9" ht="30.75" customHeight="1" x14ac:dyDescent="0.25">
      <c r="B21" s="123" t="s">
        <v>15</v>
      </c>
      <c r="C21" s="302" t="s">
        <v>244</v>
      </c>
      <c r="D21" s="299"/>
      <c r="E21" s="299"/>
      <c r="F21" s="299"/>
      <c r="G21" s="299"/>
      <c r="H21" s="299"/>
      <c r="I21" s="299"/>
    </row>
    <row r="22" spans="2:9" ht="30.75" customHeight="1" x14ac:dyDescent="0.25">
      <c r="B22" s="123" t="s">
        <v>16</v>
      </c>
      <c r="C22" s="303" t="s">
        <v>253</v>
      </c>
      <c r="D22" s="299"/>
      <c r="E22" s="299"/>
      <c r="F22" s="299"/>
      <c r="G22" s="299"/>
      <c r="H22" s="299"/>
      <c r="I22" s="299"/>
    </row>
    <row r="23" spans="2:9" ht="14.45" customHeight="1" x14ac:dyDescent="0.35">
      <c r="B23" s="24" t="s">
        <v>17</v>
      </c>
      <c r="C23" s="128" t="s">
        <v>255</v>
      </c>
      <c r="D23" s="97"/>
      <c r="E23" s="97"/>
      <c r="F23" s="97"/>
      <c r="G23" s="96"/>
      <c r="H23" s="96"/>
      <c r="I23" s="96"/>
    </row>
    <row r="24" spans="2:9" ht="14.45" customHeight="1" x14ac:dyDescent="0.35">
      <c r="B24" s="24" t="s">
        <v>18</v>
      </c>
      <c r="C24" s="304" t="s">
        <v>256</v>
      </c>
      <c r="D24" s="301"/>
      <c r="E24" s="301"/>
      <c r="F24" s="301"/>
      <c r="G24" s="96"/>
      <c r="H24" s="96"/>
      <c r="I24" s="96"/>
    </row>
    <row r="25" spans="2:9" ht="14.45" customHeight="1" x14ac:dyDescent="0.35">
      <c r="B25" s="24" t="s">
        <v>118</v>
      </c>
      <c r="C25" s="91" t="s">
        <v>14</v>
      </c>
      <c r="D25" s="15"/>
      <c r="E25" s="15"/>
      <c r="F25" s="15"/>
      <c r="G25" s="96"/>
      <c r="H25" s="47"/>
      <c r="I25" s="47"/>
    </row>
    <row r="26" spans="2:9" ht="14.45" customHeight="1" x14ac:dyDescent="0.35">
      <c r="C26" s="282" t="s">
        <v>178</v>
      </c>
      <c r="D26" s="283"/>
      <c r="E26" s="283"/>
      <c r="F26" s="284"/>
      <c r="G26" s="127"/>
      <c r="H26" s="47"/>
      <c r="I26" s="47"/>
    </row>
    <row r="27" spans="2:9" ht="14.45" customHeight="1" x14ac:dyDescent="0.35">
      <c r="B27" s="24"/>
      <c r="C27" s="285" t="s">
        <v>141</v>
      </c>
      <c r="D27" s="283"/>
      <c r="E27" s="283"/>
      <c r="F27" s="284"/>
      <c r="G27" s="127"/>
      <c r="H27" s="47"/>
      <c r="I27" s="47"/>
    </row>
    <row r="28" spans="2:9" ht="14.45" customHeight="1" x14ac:dyDescent="0.35">
      <c r="B28" s="24"/>
      <c r="C28" s="285" t="s">
        <v>142</v>
      </c>
      <c r="D28" s="283"/>
      <c r="E28" s="283"/>
      <c r="F28" s="284"/>
      <c r="G28" s="127"/>
      <c r="H28" s="47"/>
      <c r="I28" s="47"/>
    </row>
    <row r="29" spans="2:9" ht="14.45" customHeight="1" x14ac:dyDescent="0.35">
      <c r="B29" s="24" t="s">
        <v>119</v>
      </c>
      <c r="C29" s="92" t="s">
        <v>143</v>
      </c>
      <c r="D29" s="15"/>
      <c r="E29" s="15"/>
      <c r="F29" s="15"/>
      <c r="G29" s="47"/>
      <c r="H29" s="47"/>
      <c r="I29" s="47"/>
    </row>
    <row r="30" spans="2:9" ht="14.45" customHeight="1" x14ac:dyDescent="0.35">
      <c r="B30" s="24"/>
      <c r="C30" s="114" t="s">
        <v>150</v>
      </c>
      <c r="D30" s="15"/>
      <c r="E30" s="15"/>
      <c r="F30" s="15"/>
      <c r="G30" s="47"/>
      <c r="H30" s="47"/>
      <c r="I30" s="47"/>
    </row>
    <row r="31" spans="2:9" ht="14.45" customHeight="1" x14ac:dyDescent="0.35">
      <c r="B31" s="24"/>
      <c r="C31" s="114" t="s">
        <v>151</v>
      </c>
      <c r="D31" s="15"/>
      <c r="E31" s="15"/>
      <c r="F31" s="15"/>
      <c r="G31" s="47"/>
      <c r="H31" s="47"/>
      <c r="I31" s="47"/>
    </row>
    <row r="32" spans="2:9" ht="14.45" customHeight="1" x14ac:dyDescent="0.25">
      <c r="B32" s="24" t="s">
        <v>120</v>
      </c>
      <c r="C32" s="300" t="s">
        <v>243</v>
      </c>
      <c r="D32" s="301"/>
      <c r="E32" s="301"/>
      <c r="F32" s="301"/>
      <c r="G32" s="301"/>
      <c r="H32" s="301"/>
      <c r="I32" s="301"/>
    </row>
    <row r="33" spans="2:9" ht="14.45" customHeight="1" x14ac:dyDescent="0.35">
      <c r="B33" s="24" t="s">
        <v>121</v>
      </c>
      <c r="C33" s="90" t="s">
        <v>175</v>
      </c>
      <c r="D33" s="15"/>
      <c r="E33" s="15"/>
      <c r="F33" s="15"/>
      <c r="G33" s="96"/>
      <c r="H33" s="47"/>
      <c r="I33" s="47"/>
    </row>
    <row r="34" spans="2:9" ht="14.45" customHeight="1" x14ac:dyDescent="0.35">
      <c r="B34" s="24"/>
      <c r="C34" s="92" t="s">
        <v>132</v>
      </c>
      <c r="D34" s="15"/>
      <c r="E34" s="15"/>
      <c r="F34" s="15"/>
      <c r="G34" s="127"/>
      <c r="H34" s="47"/>
      <c r="I34" s="47"/>
    </row>
    <row r="35" spans="2:9" ht="14.45" customHeight="1" x14ac:dyDescent="0.35">
      <c r="B35" s="24"/>
      <c r="C35" s="92" t="s">
        <v>133</v>
      </c>
      <c r="D35" s="15"/>
      <c r="E35" s="15"/>
      <c r="F35" s="15"/>
      <c r="G35" s="127"/>
      <c r="H35" s="47"/>
      <c r="I35" s="47"/>
    </row>
    <row r="36" spans="2:9" ht="14.45" customHeight="1" x14ac:dyDescent="0.35">
      <c r="B36" s="24"/>
      <c r="C36" s="92" t="s">
        <v>134</v>
      </c>
      <c r="D36" s="15"/>
      <c r="E36" s="15"/>
      <c r="F36" s="15"/>
      <c r="G36" s="127"/>
      <c r="H36" s="47"/>
      <c r="I36" s="47"/>
    </row>
    <row r="37" spans="2:9" ht="14.45" customHeight="1" x14ac:dyDescent="0.35">
      <c r="B37" s="24"/>
      <c r="D37" s="15"/>
      <c r="E37" s="15"/>
      <c r="F37" s="15"/>
      <c r="G37" s="47"/>
      <c r="H37" s="47"/>
      <c r="I37" s="47"/>
    </row>
    <row r="38" spans="2:9" ht="43.15" customHeight="1" thickBot="1" x14ac:dyDescent="0.4">
      <c r="B38" s="296" t="s">
        <v>172</v>
      </c>
      <c r="C38" s="296"/>
      <c r="D38" s="296"/>
      <c r="E38" s="296"/>
      <c r="F38" s="296"/>
      <c r="G38" s="296"/>
      <c r="H38" s="47"/>
      <c r="I38" s="47"/>
    </row>
    <row r="39" spans="2:9" ht="16.899999999999999" customHeight="1" x14ac:dyDescent="0.35">
      <c r="B39" s="286"/>
      <c r="C39" s="287"/>
      <c r="D39" s="287"/>
      <c r="E39" s="287"/>
      <c r="F39" s="287"/>
      <c r="G39" s="288"/>
      <c r="H39" s="47"/>
      <c r="I39" s="47"/>
    </row>
    <row r="40" spans="2:9" ht="25.5" customHeight="1" x14ac:dyDescent="0.35">
      <c r="B40" s="289"/>
      <c r="C40" s="290"/>
      <c r="D40" s="290"/>
      <c r="E40" s="290"/>
      <c r="F40" s="290"/>
      <c r="G40" s="291"/>
      <c r="H40" s="47"/>
      <c r="I40" s="47"/>
    </row>
    <row r="41" spans="2:9" ht="25.5" customHeight="1" x14ac:dyDescent="0.35">
      <c r="B41" s="289"/>
      <c r="C41" s="290"/>
      <c r="D41" s="290"/>
      <c r="E41" s="290"/>
      <c r="F41" s="290"/>
      <c r="G41" s="291"/>
      <c r="H41" s="47"/>
      <c r="I41" s="47"/>
    </row>
    <row r="42" spans="2:9" ht="16.899999999999999" customHeight="1" thickBot="1" x14ac:dyDescent="0.4">
      <c r="B42" s="292"/>
      <c r="C42" s="293"/>
      <c r="D42" s="293"/>
      <c r="E42" s="293"/>
      <c r="F42" s="293"/>
      <c r="G42" s="294"/>
      <c r="H42" s="47"/>
      <c r="I42" s="47"/>
    </row>
    <row r="43" spans="2:9" ht="16.899999999999999" customHeight="1" x14ac:dyDescent="0.35">
      <c r="B43" s="24"/>
      <c r="C43" s="15"/>
      <c r="D43" s="15"/>
      <c r="E43" s="15"/>
      <c r="F43" s="15"/>
      <c r="G43" s="47"/>
      <c r="H43" s="47"/>
      <c r="I43" s="47"/>
    </row>
    <row r="44" spans="2:9" ht="69" customHeight="1" thickBot="1" x14ac:dyDescent="0.4">
      <c r="B44" s="278" t="s">
        <v>230</v>
      </c>
      <c r="C44" s="297"/>
      <c r="D44" s="297"/>
      <c r="E44" s="297"/>
      <c r="F44" s="297"/>
      <c r="G44" s="297"/>
      <c r="H44" s="47"/>
      <c r="I44" s="47"/>
    </row>
    <row r="45" spans="2:9" ht="16.899999999999999" customHeight="1" x14ac:dyDescent="0.35">
      <c r="B45" s="242"/>
      <c r="C45" s="243"/>
      <c r="D45" s="243"/>
      <c r="E45" s="243"/>
      <c r="F45" s="243"/>
      <c r="G45" s="244"/>
      <c r="H45" s="47"/>
      <c r="I45" s="47"/>
    </row>
    <row r="46" spans="2:9" ht="16.899999999999999" customHeight="1" x14ac:dyDescent="0.35">
      <c r="B46" s="245"/>
      <c r="C46" s="246"/>
      <c r="D46" s="246"/>
      <c r="E46" s="246"/>
      <c r="F46" s="246"/>
      <c r="G46" s="247"/>
      <c r="H46" s="47"/>
      <c r="I46" s="47"/>
    </row>
    <row r="47" spans="2:9" ht="16.899999999999999" customHeight="1" x14ac:dyDescent="0.35">
      <c r="B47" s="245"/>
      <c r="C47" s="246"/>
      <c r="D47" s="246"/>
      <c r="E47" s="246"/>
      <c r="F47" s="246"/>
      <c r="G47" s="247"/>
      <c r="H47" s="47"/>
      <c r="I47" s="47"/>
    </row>
    <row r="48" spans="2:9" ht="99.75" customHeight="1" thickBot="1" x14ac:dyDescent="0.4">
      <c r="B48" s="248"/>
      <c r="C48" s="249"/>
      <c r="D48" s="249"/>
      <c r="E48" s="249"/>
      <c r="F48" s="249"/>
      <c r="G48" s="250"/>
      <c r="H48" s="47"/>
      <c r="I48" s="47"/>
    </row>
    <row r="49" spans="2:9" ht="16.899999999999999" customHeight="1" x14ac:dyDescent="0.35">
      <c r="B49" s="24"/>
      <c r="C49" s="15"/>
      <c r="D49" s="15"/>
      <c r="E49" s="15"/>
      <c r="F49" s="15"/>
      <c r="G49" s="47"/>
      <c r="H49" s="47"/>
      <c r="I49" s="47"/>
    </row>
    <row r="50" spans="2:9" ht="36" customHeight="1" thickBot="1" x14ac:dyDescent="0.4">
      <c r="B50" s="278" t="s">
        <v>223</v>
      </c>
      <c r="C50" s="278"/>
      <c r="D50" s="279"/>
      <c r="E50" s="279"/>
      <c r="F50" s="279"/>
      <c r="G50" s="279"/>
      <c r="H50" s="47"/>
      <c r="I50" s="47"/>
    </row>
    <row r="51" spans="2:9" ht="16.899999999999999" customHeight="1" x14ac:dyDescent="0.35">
      <c r="B51" s="251"/>
      <c r="C51" s="252"/>
      <c r="D51" s="252"/>
      <c r="E51" s="252"/>
      <c r="F51" s="252"/>
      <c r="G51" s="253"/>
      <c r="H51" s="47"/>
      <c r="I51" s="47"/>
    </row>
    <row r="52" spans="2:9" ht="16.899999999999999" customHeight="1" x14ac:dyDescent="0.35">
      <c r="B52" s="254"/>
      <c r="C52" s="255"/>
      <c r="D52" s="255"/>
      <c r="E52" s="255"/>
      <c r="F52" s="255"/>
      <c r="G52" s="256"/>
      <c r="H52" s="47"/>
      <c r="I52" s="47"/>
    </row>
    <row r="53" spans="2:9" ht="16.899999999999999" customHeight="1" x14ac:dyDescent="0.35">
      <c r="B53" s="254"/>
      <c r="C53" s="255"/>
      <c r="D53" s="255"/>
      <c r="E53" s="255"/>
      <c r="F53" s="255"/>
      <c r="G53" s="256"/>
      <c r="H53" s="47"/>
      <c r="I53" s="47"/>
    </row>
    <row r="54" spans="2:9" ht="16.899999999999999" customHeight="1" thickBot="1" x14ac:dyDescent="0.4">
      <c r="B54" s="257"/>
      <c r="C54" s="258"/>
      <c r="D54" s="258"/>
      <c r="E54" s="258"/>
      <c r="F54" s="258"/>
      <c r="G54" s="259"/>
      <c r="H54" s="47"/>
      <c r="I54" s="47"/>
    </row>
    <row r="55" spans="2:9" ht="16.899999999999999" customHeight="1" thickBot="1" x14ac:dyDescent="0.4">
      <c r="B55" s="24"/>
      <c r="C55" s="15"/>
      <c r="D55" s="15"/>
      <c r="E55" s="15"/>
      <c r="F55" s="15"/>
      <c r="G55" s="47"/>
      <c r="H55" s="47"/>
      <c r="I55" s="47"/>
    </row>
    <row r="56" spans="2:9" ht="19.149999999999999" customHeight="1" x14ac:dyDescent="0.35">
      <c r="B56" s="25" t="s">
        <v>9</v>
      </c>
      <c r="C56" s="118" t="s">
        <v>251</v>
      </c>
      <c r="D56" s="99"/>
      <c r="E56" s="100"/>
      <c r="F56" s="100"/>
      <c r="G56" s="101"/>
      <c r="H56" s="47"/>
      <c r="I56" s="47"/>
    </row>
    <row r="57" spans="2:9" ht="20.45" customHeight="1" thickBot="1" x14ac:dyDescent="0.4">
      <c r="B57" s="30" t="s">
        <v>10</v>
      </c>
      <c r="C57" s="120" t="s">
        <v>250</v>
      </c>
      <c r="D57" s="102"/>
      <c r="E57" s="103"/>
      <c r="F57" s="103"/>
      <c r="G57" s="104"/>
      <c r="H57" s="47"/>
      <c r="I57" s="47"/>
    </row>
    <row r="58" spans="2:9" ht="16.899999999999999" customHeight="1" thickBot="1" x14ac:dyDescent="0.4">
      <c r="B58" s="24"/>
      <c r="C58" s="91"/>
      <c r="D58" s="15"/>
      <c r="E58" s="15"/>
      <c r="F58" s="15"/>
      <c r="G58" s="47"/>
      <c r="H58" s="47"/>
      <c r="I58" s="47"/>
    </row>
    <row r="59" spans="2:9" ht="63" customHeight="1" x14ac:dyDescent="0.35">
      <c r="B59" s="274" t="s">
        <v>179</v>
      </c>
      <c r="C59" s="275"/>
      <c r="D59" s="275"/>
      <c r="E59" s="275"/>
      <c r="F59" s="275"/>
      <c r="G59" s="276"/>
      <c r="H59" s="47"/>
      <c r="I59" s="47"/>
    </row>
    <row r="60" spans="2:9" ht="16.899999999999999" customHeight="1" x14ac:dyDescent="0.35">
      <c r="B60" s="89"/>
      <c r="C60" s="71" t="s">
        <v>239</v>
      </c>
      <c r="D60" s="126"/>
      <c r="E60" s="98"/>
      <c r="F60" s="86"/>
      <c r="G60" s="22"/>
      <c r="H60" s="47"/>
      <c r="I60" s="47"/>
    </row>
    <row r="61" spans="2:9" ht="33" customHeight="1" x14ac:dyDescent="0.35">
      <c r="B61" s="89"/>
      <c r="C61" s="70" t="s">
        <v>238</v>
      </c>
      <c r="D61" s="126"/>
      <c r="E61" s="98"/>
      <c r="F61" s="86"/>
      <c r="G61" s="22"/>
      <c r="H61" s="47"/>
      <c r="I61" s="47"/>
    </row>
    <row r="62" spans="2:9" ht="16.899999999999999" customHeight="1" x14ac:dyDescent="0.35">
      <c r="B62" s="265" t="s">
        <v>149</v>
      </c>
      <c r="C62" s="266"/>
      <c r="D62" s="266"/>
      <c r="E62" s="266"/>
      <c r="F62" s="266"/>
      <c r="G62" s="267"/>
      <c r="H62" s="47"/>
      <c r="I62" s="47"/>
    </row>
    <row r="63" spans="2:9" ht="16.899999999999999" customHeight="1" x14ac:dyDescent="0.35">
      <c r="B63" s="268" t="s">
        <v>249</v>
      </c>
      <c r="C63" s="269"/>
      <c r="D63" s="269"/>
      <c r="E63" s="269"/>
      <c r="F63" s="269"/>
      <c r="G63" s="270"/>
      <c r="H63" s="47"/>
      <c r="I63" s="47"/>
    </row>
    <row r="64" spans="2:9" ht="16.899999999999999" customHeight="1" x14ac:dyDescent="0.35">
      <c r="B64" s="268" t="s">
        <v>249</v>
      </c>
      <c r="C64" s="269"/>
      <c r="D64" s="269"/>
      <c r="E64" s="269"/>
      <c r="F64" s="269"/>
      <c r="G64" s="270"/>
      <c r="H64" s="47"/>
      <c r="I64" s="47"/>
    </row>
    <row r="65" spans="2:9" ht="45.75" customHeight="1" thickBot="1" x14ac:dyDescent="0.4">
      <c r="B65" s="121" t="s">
        <v>11</v>
      </c>
      <c r="C65" s="271" t="s">
        <v>180</v>
      </c>
      <c r="D65" s="272"/>
      <c r="E65" s="272"/>
      <c r="F65" s="272"/>
      <c r="G65" s="273"/>
      <c r="H65" s="47"/>
      <c r="I65" s="47"/>
    </row>
    <row r="66" spans="2:9" ht="16.899999999999999" customHeight="1" thickBot="1" x14ac:dyDescent="0.4">
      <c r="B66" s="24"/>
      <c r="C66" s="91"/>
      <c r="D66" s="15"/>
      <c r="E66" s="15"/>
      <c r="F66" s="15"/>
      <c r="G66" s="47"/>
      <c r="H66" s="47"/>
      <c r="I66" s="47"/>
    </row>
    <row r="67" spans="2:9" ht="24.6" customHeight="1" thickBot="1" x14ac:dyDescent="0.4">
      <c r="B67" s="260" t="s">
        <v>20</v>
      </c>
      <c r="C67" s="261"/>
      <c r="D67" s="261"/>
      <c r="E67" s="261"/>
      <c r="F67" s="261"/>
      <c r="G67" s="261"/>
      <c r="H67" s="262"/>
      <c r="I67" s="20"/>
    </row>
    <row r="68" spans="2:9" ht="34.5" customHeight="1" x14ac:dyDescent="0.35">
      <c r="B68" s="277" t="s">
        <v>181</v>
      </c>
      <c r="C68" s="277"/>
      <c r="D68" s="277"/>
      <c r="E68" s="277"/>
      <c r="F68" s="277"/>
      <c r="G68" s="277"/>
      <c r="H68" s="277"/>
      <c r="I68" s="47"/>
    </row>
    <row r="69" spans="2:9" ht="23.25" x14ac:dyDescent="0.35">
      <c r="B69" s="263" t="s">
        <v>123</v>
      </c>
      <c r="C69" s="263"/>
      <c r="D69" s="17"/>
      <c r="E69" s="17"/>
      <c r="F69" s="17"/>
      <c r="G69" s="17"/>
      <c r="H69" s="17"/>
      <c r="I69" s="17"/>
    </row>
    <row r="70" spans="2:9" x14ac:dyDescent="0.25">
      <c r="B70" s="24"/>
      <c r="C70" s="44"/>
      <c r="D70" s="44"/>
      <c r="E70" s="44"/>
      <c r="F70" s="44"/>
      <c r="G70" s="44"/>
      <c r="H70" s="44"/>
      <c r="I70" s="44"/>
    </row>
    <row r="71" spans="2:9" x14ac:dyDescent="0.25">
      <c r="B71" s="264" t="s">
        <v>124</v>
      </c>
      <c r="C71" s="264"/>
      <c r="D71" s="264"/>
      <c r="E71" s="264"/>
      <c r="F71" s="264"/>
      <c r="G71" s="264"/>
      <c r="H71" s="264"/>
    </row>
    <row r="72" spans="2:9" x14ac:dyDescent="0.25">
      <c r="B72" s="204" t="s">
        <v>108</v>
      </c>
      <c r="C72" s="204"/>
    </row>
    <row r="73" spans="2:9" x14ac:dyDescent="0.25">
      <c r="B73" s="77">
        <v>1</v>
      </c>
      <c r="C73" s="236" t="s">
        <v>144</v>
      </c>
      <c r="D73" s="237"/>
      <c r="E73" s="237"/>
      <c r="F73" s="237"/>
      <c r="G73" s="237"/>
      <c r="H73" s="238"/>
      <c r="I73" s="21"/>
    </row>
    <row r="74" spans="2:9" x14ac:dyDescent="0.25">
      <c r="B74" s="77">
        <v>2</v>
      </c>
      <c r="C74" s="236" t="s">
        <v>145</v>
      </c>
      <c r="D74" s="237"/>
      <c r="E74" s="237"/>
      <c r="F74" s="237"/>
      <c r="G74" s="237"/>
      <c r="H74" s="238"/>
      <c r="I74" s="21"/>
    </row>
    <row r="75" spans="2:9" x14ac:dyDescent="0.25">
      <c r="B75" s="77">
        <v>3</v>
      </c>
      <c r="C75" s="236" t="s">
        <v>254</v>
      </c>
      <c r="D75" s="237"/>
      <c r="E75" s="237"/>
      <c r="F75" s="237"/>
      <c r="G75" s="237"/>
      <c r="H75" s="238"/>
      <c r="I75" s="21"/>
    </row>
    <row r="76" spans="2:9" ht="28.15" customHeight="1" x14ac:dyDescent="0.25">
      <c r="B76" s="78" t="s">
        <v>73</v>
      </c>
      <c r="C76" s="239" t="s">
        <v>146</v>
      </c>
      <c r="D76" s="240"/>
      <c r="E76" s="240"/>
      <c r="F76" s="240"/>
      <c r="G76" s="240"/>
      <c r="H76" s="241"/>
      <c r="I76" s="21"/>
    </row>
    <row r="78" spans="2:9" ht="65.25" customHeight="1" x14ac:dyDescent="0.25">
      <c r="C78" s="73" t="s">
        <v>158</v>
      </c>
      <c r="D78" s="234" t="s">
        <v>173</v>
      </c>
      <c r="E78" s="235"/>
      <c r="F78" s="235"/>
      <c r="G78" s="235"/>
      <c r="H78" s="14"/>
    </row>
    <row r="79" spans="2:9" ht="22.9" customHeight="1" x14ac:dyDescent="0.25">
      <c r="B79" s="26" t="s">
        <v>9</v>
      </c>
      <c r="C79" s="72" t="s">
        <v>0</v>
      </c>
      <c r="D79" s="68">
        <v>1</v>
      </c>
      <c r="E79" s="68">
        <v>2</v>
      </c>
      <c r="F79" s="68">
        <v>3</v>
      </c>
      <c r="G79" s="68">
        <v>4</v>
      </c>
      <c r="H79" s="1"/>
    </row>
    <row r="80" spans="2:9" ht="15" customHeight="1" x14ac:dyDescent="0.25">
      <c r="B80" s="74" t="s">
        <v>21</v>
      </c>
      <c r="C80" s="79" t="s">
        <v>186</v>
      </c>
      <c r="D80" s="106"/>
      <c r="E80" s="106"/>
      <c r="F80" s="106"/>
      <c r="G80" s="106"/>
      <c r="H80" s="5"/>
    </row>
    <row r="81" spans="2:9" ht="15" customHeight="1" x14ac:dyDescent="0.25">
      <c r="B81" s="74" t="s">
        <v>22</v>
      </c>
      <c r="C81" s="79" t="s">
        <v>74</v>
      </c>
      <c r="D81" s="106"/>
      <c r="E81" s="106"/>
      <c r="F81" s="106"/>
      <c r="G81" s="106"/>
      <c r="H81" s="5"/>
      <c r="I81" s="6"/>
    </row>
    <row r="82" spans="2:9" ht="25.9" customHeight="1" x14ac:dyDescent="0.25">
      <c r="B82" s="74" t="s">
        <v>23</v>
      </c>
      <c r="C82" s="79" t="s">
        <v>75</v>
      </c>
      <c r="D82" s="106"/>
      <c r="E82" s="106"/>
      <c r="F82" s="106"/>
      <c r="G82" s="106"/>
      <c r="H82" s="5"/>
    </row>
    <row r="83" spans="2:9" ht="27" customHeight="1" x14ac:dyDescent="0.25">
      <c r="B83" s="74" t="s">
        <v>24</v>
      </c>
      <c r="C83" s="79" t="s">
        <v>187</v>
      </c>
      <c r="D83" s="106"/>
      <c r="E83" s="106"/>
      <c r="F83" s="106"/>
      <c r="G83" s="106"/>
      <c r="H83" s="5"/>
    </row>
    <row r="84" spans="2:9" ht="27" customHeight="1" x14ac:dyDescent="0.25">
      <c r="B84" s="74" t="s">
        <v>25</v>
      </c>
      <c r="C84" s="79" t="s">
        <v>188</v>
      </c>
      <c r="D84" s="106"/>
      <c r="E84" s="106"/>
      <c r="F84" s="106"/>
      <c r="G84" s="106"/>
      <c r="H84" s="5"/>
    </row>
    <row r="85" spans="2:9" ht="25.5" x14ac:dyDescent="0.25">
      <c r="B85" s="74" t="s">
        <v>26</v>
      </c>
      <c r="C85" s="79" t="s">
        <v>76</v>
      </c>
      <c r="D85" s="106"/>
      <c r="E85" s="106"/>
      <c r="F85" s="106"/>
      <c r="G85" s="106"/>
      <c r="H85" s="5"/>
    </row>
    <row r="86" spans="2:9" ht="26.25" thickBot="1" x14ac:dyDescent="0.3">
      <c r="B86" s="74" t="s">
        <v>27</v>
      </c>
      <c r="C86" s="79" t="s">
        <v>189</v>
      </c>
      <c r="D86" s="106"/>
      <c r="E86" s="106"/>
      <c r="F86" s="106"/>
      <c r="G86" s="106"/>
      <c r="H86" s="5"/>
    </row>
    <row r="87" spans="2:9" ht="15.75" thickBot="1" x14ac:dyDescent="0.3">
      <c r="B87" s="27" t="s">
        <v>28</v>
      </c>
      <c r="C87" s="4" t="s">
        <v>109</v>
      </c>
      <c r="D87" s="80"/>
      <c r="E87" s="80"/>
      <c r="F87" s="80"/>
      <c r="G87" s="80"/>
      <c r="H87" s="117">
        <f>D80+E80+F80+G80+D81+E81+F81+G81+D82+E82+F82+G82+D83+E83+F83+G83+D84+E84+F84+G84+D85+E85+F85+G85+D86+E86+F86+G86</f>
        <v>0</v>
      </c>
    </row>
    <row r="88" spans="2:9" ht="24" customHeight="1" x14ac:dyDescent="0.25">
      <c r="B88" s="26" t="s">
        <v>10</v>
      </c>
      <c r="C88" s="3" t="s">
        <v>1</v>
      </c>
      <c r="D88" s="68">
        <v>1</v>
      </c>
      <c r="E88" s="68">
        <v>2</v>
      </c>
      <c r="F88" s="68">
        <v>3</v>
      </c>
      <c r="G88" s="68">
        <v>4</v>
      </c>
      <c r="H88" s="1"/>
    </row>
    <row r="89" spans="2:9" x14ac:dyDescent="0.25">
      <c r="B89" s="74" t="s">
        <v>30</v>
      </c>
      <c r="C89" s="50" t="s">
        <v>190</v>
      </c>
      <c r="D89" s="106"/>
      <c r="E89" s="106"/>
      <c r="F89" s="106"/>
      <c r="G89" s="106"/>
      <c r="H89" s="1"/>
    </row>
    <row r="90" spans="2:9" ht="25.5" x14ac:dyDescent="0.25">
      <c r="B90" s="74" t="s">
        <v>31</v>
      </c>
      <c r="C90" s="50" t="s">
        <v>191</v>
      </c>
      <c r="D90" s="106"/>
      <c r="E90" s="106"/>
      <c r="F90" s="106"/>
      <c r="G90" s="106"/>
      <c r="I90" s="6"/>
    </row>
    <row r="91" spans="2:9" ht="25.5" x14ac:dyDescent="0.25">
      <c r="B91" s="74" t="s">
        <v>32</v>
      </c>
      <c r="C91" s="50" t="s">
        <v>192</v>
      </c>
      <c r="D91" s="106"/>
      <c r="E91" s="106"/>
      <c r="F91" s="106"/>
      <c r="G91" s="106"/>
      <c r="H91" s="1"/>
      <c r="I91" s="1"/>
    </row>
    <row r="92" spans="2:9" x14ac:dyDescent="0.25">
      <c r="B92" s="74" t="s">
        <v>33</v>
      </c>
      <c r="C92" s="50" t="s">
        <v>77</v>
      </c>
      <c r="D92" s="106"/>
      <c r="E92" s="106"/>
      <c r="F92" s="106"/>
      <c r="G92" s="106"/>
      <c r="H92" s="1"/>
      <c r="I92" s="1"/>
    </row>
    <row r="93" spans="2:9" ht="25.5" x14ac:dyDescent="0.25">
      <c r="B93" s="74" t="s">
        <v>34</v>
      </c>
      <c r="C93" s="50" t="s">
        <v>193</v>
      </c>
      <c r="D93" s="106"/>
      <c r="E93" s="106"/>
      <c r="F93" s="106"/>
      <c r="G93" s="106"/>
    </row>
    <row r="94" spans="2:9" x14ac:dyDescent="0.25">
      <c r="B94" s="74" t="s">
        <v>35</v>
      </c>
      <c r="C94" s="50" t="s">
        <v>78</v>
      </c>
      <c r="D94" s="105"/>
      <c r="E94" s="105"/>
      <c r="F94" s="105"/>
      <c r="G94" s="105"/>
    </row>
    <row r="95" spans="2:9" ht="25.5" x14ac:dyDescent="0.25">
      <c r="B95" s="75" t="s">
        <v>36</v>
      </c>
      <c r="C95" s="50" t="s">
        <v>80</v>
      </c>
      <c r="D95" s="106"/>
      <c r="E95" s="106"/>
      <c r="F95" s="106"/>
      <c r="G95" s="106"/>
    </row>
    <row r="96" spans="2:9" ht="15.75" thickBot="1" x14ac:dyDescent="0.3">
      <c r="B96" s="75" t="s">
        <v>37</v>
      </c>
      <c r="C96" s="52" t="s">
        <v>81</v>
      </c>
      <c r="D96" s="106"/>
      <c r="E96" s="106"/>
      <c r="F96" s="106"/>
      <c r="G96" s="106"/>
    </row>
    <row r="97" spans="2:9" ht="15.75" thickBot="1" x14ac:dyDescent="0.3">
      <c r="B97" s="27" t="s">
        <v>79</v>
      </c>
      <c r="C97" s="4" t="s">
        <v>110</v>
      </c>
      <c r="D97" s="82"/>
      <c r="E97" s="82"/>
      <c r="F97" s="82"/>
      <c r="G97" s="85"/>
      <c r="H97" s="60">
        <f>D89+E89+F89+G89+D90+E90+F90+G90+D91+E91+F91+G91+D92+E92+F92+G92+D93+E93+F93+G93+D94+E94+F94+G94+D95+E95+F95+G95+D96+E96+F96+G96</f>
        <v>0</v>
      </c>
    </row>
    <row r="98" spans="2:9" ht="27" customHeight="1" x14ac:dyDescent="0.25">
      <c r="B98" s="32" t="s">
        <v>11</v>
      </c>
      <c r="C98" s="51" t="s">
        <v>185</v>
      </c>
      <c r="D98" s="68">
        <v>1</v>
      </c>
      <c r="E98" s="68">
        <v>2</v>
      </c>
      <c r="F98" s="68">
        <v>3</v>
      </c>
      <c r="G98" s="68">
        <v>4</v>
      </c>
    </row>
    <row r="99" spans="2:9" x14ac:dyDescent="0.25">
      <c r="B99" s="74" t="s">
        <v>38</v>
      </c>
      <c r="C99" s="52" t="s">
        <v>194</v>
      </c>
      <c r="D99" s="106"/>
      <c r="E99" s="106"/>
      <c r="F99" s="106"/>
      <c r="G99" s="106"/>
    </row>
    <row r="100" spans="2:9" ht="25.5" x14ac:dyDescent="0.25">
      <c r="B100" s="74" t="s">
        <v>39</v>
      </c>
      <c r="C100" s="52" t="s">
        <v>82</v>
      </c>
      <c r="D100" s="106"/>
      <c r="E100" s="106"/>
      <c r="F100" s="106"/>
      <c r="G100" s="106"/>
      <c r="I100" s="6"/>
    </row>
    <row r="101" spans="2:9" x14ac:dyDescent="0.25">
      <c r="B101" s="74" t="s">
        <v>40</v>
      </c>
      <c r="C101" s="52" t="s">
        <v>83</v>
      </c>
      <c r="D101" s="106"/>
      <c r="E101" s="106"/>
      <c r="F101" s="106"/>
      <c r="G101" s="106"/>
    </row>
    <row r="102" spans="2:9" ht="20.25" customHeight="1" x14ac:dyDescent="0.25">
      <c r="B102" s="74" t="s">
        <v>41</v>
      </c>
      <c r="C102" s="52" t="s">
        <v>84</v>
      </c>
      <c r="D102" s="106"/>
      <c r="E102" s="106"/>
      <c r="F102" s="106"/>
      <c r="G102" s="106"/>
    </row>
    <row r="103" spans="2:9" x14ac:dyDescent="0.25">
      <c r="B103" s="74" t="s">
        <v>42</v>
      </c>
      <c r="C103" s="52" t="s">
        <v>195</v>
      </c>
      <c r="D103" s="106"/>
      <c r="E103" s="106"/>
      <c r="F103" s="106"/>
      <c r="G103" s="106"/>
    </row>
    <row r="104" spans="2:9" x14ac:dyDescent="0.25">
      <c r="B104" s="74" t="s">
        <v>43</v>
      </c>
      <c r="C104" s="52" t="s">
        <v>85</v>
      </c>
      <c r="D104" s="105"/>
      <c r="E104" s="105"/>
      <c r="F104" s="105"/>
      <c r="G104" s="105"/>
    </row>
    <row r="105" spans="2:9" ht="25.5" x14ac:dyDescent="0.25">
      <c r="B105" s="74" t="s">
        <v>44</v>
      </c>
      <c r="C105" s="52" t="s">
        <v>86</v>
      </c>
      <c r="D105" s="106"/>
      <c r="E105" s="106"/>
      <c r="F105" s="106"/>
      <c r="G105" s="106"/>
    </row>
    <row r="106" spans="2:9" x14ac:dyDescent="0.25">
      <c r="B106" s="74" t="s">
        <v>45</v>
      </c>
      <c r="C106" s="52" t="s">
        <v>196</v>
      </c>
      <c r="D106" s="106"/>
      <c r="E106" s="106"/>
      <c r="F106" s="106"/>
      <c r="G106" s="106"/>
    </row>
    <row r="107" spans="2:9" ht="26.25" thickBot="1" x14ac:dyDescent="0.3">
      <c r="B107" s="74" t="s">
        <v>46</v>
      </c>
      <c r="C107" s="52" t="s">
        <v>197</v>
      </c>
      <c r="D107" s="106"/>
      <c r="E107" s="106"/>
      <c r="F107" s="106"/>
      <c r="G107" s="106"/>
    </row>
    <row r="108" spans="2:9" ht="15.75" thickBot="1" x14ac:dyDescent="0.3">
      <c r="B108" s="27" t="s">
        <v>47</v>
      </c>
      <c r="C108" s="4" t="s">
        <v>111</v>
      </c>
      <c r="D108" s="80"/>
      <c r="E108" s="80"/>
      <c r="F108" s="80"/>
      <c r="G108" s="84"/>
      <c r="H108" s="60">
        <f>D99+E99+F99+G99+D100+E100+F100+G100+D101+E101+F101+G101+D102+E102+F102+G102+D103+E103+F103+G103+D104+E104+F104+G104+D105+E105+F105+G105+D106+E106+F106+G106+D107+E107+F107+G107</f>
        <v>0</v>
      </c>
    </row>
    <row r="109" spans="2:9" x14ac:dyDescent="0.25">
      <c r="B109" s="27"/>
      <c r="C109" s="8"/>
      <c r="D109" s="65"/>
      <c r="E109" s="65"/>
      <c r="F109" s="65"/>
      <c r="G109" s="65"/>
      <c r="H109" s="11"/>
    </row>
    <row r="110" spans="2:9" ht="22.9" customHeight="1" x14ac:dyDescent="0.25">
      <c r="B110" s="32" t="s">
        <v>12</v>
      </c>
      <c r="C110" s="3" t="s">
        <v>2</v>
      </c>
      <c r="D110" s="68">
        <v>1</v>
      </c>
      <c r="E110" s="68">
        <v>2</v>
      </c>
      <c r="F110" s="68">
        <v>3</v>
      </c>
      <c r="G110" s="68">
        <v>4</v>
      </c>
    </row>
    <row r="111" spans="2:9" ht="25.5" x14ac:dyDescent="0.25">
      <c r="B111" s="74" t="s">
        <v>48</v>
      </c>
      <c r="C111" s="50" t="s">
        <v>198</v>
      </c>
      <c r="D111" s="106"/>
      <c r="E111" s="106"/>
      <c r="F111" s="106"/>
      <c r="G111" s="106"/>
    </row>
    <row r="112" spans="2:9" ht="25.5" x14ac:dyDescent="0.25">
      <c r="B112" s="74" t="s">
        <v>49</v>
      </c>
      <c r="C112" s="50" t="s">
        <v>90</v>
      </c>
      <c r="D112" s="106"/>
      <c r="E112" s="106"/>
      <c r="F112" s="106"/>
      <c r="G112" s="106"/>
      <c r="I112" s="6"/>
    </row>
    <row r="113" spans="2:9" x14ac:dyDescent="0.25">
      <c r="B113" s="74" t="s">
        <v>50</v>
      </c>
      <c r="C113" s="50" t="s">
        <v>199</v>
      </c>
      <c r="D113" s="106"/>
      <c r="E113" s="106"/>
      <c r="F113" s="106"/>
      <c r="G113" s="106"/>
    </row>
    <row r="114" spans="2:9" x14ac:dyDescent="0.25">
      <c r="B114" s="74" t="s">
        <v>51</v>
      </c>
      <c r="C114" s="50" t="s">
        <v>200</v>
      </c>
      <c r="D114" s="106"/>
      <c r="E114" s="106"/>
      <c r="F114" s="106"/>
      <c r="G114" s="106"/>
    </row>
    <row r="115" spans="2:9" x14ac:dyDescent="0.25">
      <c r="B115" s="74" t="s">
        <v>52</v>
      </c>
      <c r="C115" s="50" t="s">
        <v>87</v>
      </c>
      <c r="D115" s="106"/>
      <c r="E115" s="106"/>
      <c r="F115" s="106"/>
      <c r="G115" s="106"/>
    </row>
    <row r="116" spans="2:9" ht="25.5" x14ac:dyDescent="0.25">
      <c r="B116" s="74" t="s">
        <v>53</v>
      </c>
      <c r="C116" s="50" t="s">
        <v>88</v>
      </c>
      <c r="D116" s="106"/>
      <c r="E116" s="106"/>
      <c r="F116" s="106"/>
      <c r="G116" s="106"/>
    </row>
    <row r="117" spans="2:9" ht="18" customHeight="1" x14ac:dyDescent="0.25">
      <c r="B117" s="74" t="s">
        <v>54</v>
      </c>
      <c r="C117" s="50" t="s">
        <v>201</v>
      </c>
      <c r="D117" s="106"/>
      <c r="E117" s="106"/>
      <c r="F117" s="106"/>
      <c r="G117" s="106"/>
    </row>
    <row r="118" spans="2:9" ht="27.6" customHeight="1" x14ac:dyDescent="0.25">
      <c r="B118" s="74" t="s">
        <v>55</v>
      </c>
      <c r="C118" s="50" t="s">
        <v>89</v>
      </c>
      <c r="D118" s="106"/>
      <c r="E118" s="106"/>
      <c r="F118" s="106"/>
      <c r="G118" s="106"/>
    </row>
    <row r="119" spans="2:9" ht="26.25" thickBot="1" x14ac:dyDescent="0.3">
      <c r="B119" s="74" t="s">
        <v>56</v>
      </c>
      <c r="C119" s="52" t="s">
        <v>202</v>
      </c>
      <c r="D119" s="106"/>
      <c r="E119" s="106"/>
      <c r="F119" s="106"/>
      <c r="G119" s="106"/>
    </row>
    <row r="120" spans="2:9" ht="15.75" thickBot="1" x14ac:dyDescent="0.3">
      <c r="B120" s="27" t="s">
        <v>57</v>
      </c>
      <c r="C120" s="4" t="s">
        <v>111</v>
      </c>
      <c r="D120" s="82"/>
      <c r="E120" s="82"/>
      <c r="F120" s="82"/>
      <c r="G120" s="85"/>
      <c r="H120" s="60">
        <f>D111+E111+F111+G111+D112+E112+F112+G112+D113+E113+F113+G113+D114+E114+F114+G114+D115+E115+F115+G115+D116+E116+F116+G116+D117+E117+F117+G117+D118+E118+F118+G118+D119+E119+F119+G119</f>
        <v>0</v>
      </c>
    </row>
    <row r="121" spans="2:9" ht="23.45" customHeight="1" x14ac:dyDescent="0.25">
      <c r="B121" s="32" t="s">
        <v>13</v>
      </c>
      <c r="C121" s="3" t="s">
        <v>3</v>
      </c>
      <c r="D121" s="68">
        <v>1</v>
      </c>
      <c r="E121" s="68">
        <v>2</v>
      </c>
      <c r="F121" s="68">
        <v>3</v>
      </c>
      <c r="G121" s="68">
        <v>4</v>
      </c>
    </row>
    <row r="122" spans="2:9" ht="25.5" x14ac:dyDescent="0.25">
      <c r="B122" s="74" t="s">
        <v>58</v>
      </c>
      <c r="C122" s="50" t="s">
        <v>91</v>
      </c>
      <c r="D122" s="106"/>
      <c r="E122" s="106"/>
      <c r="F122" s="106"/>
      <c r="G122" s="106"/>
    </row>
    <row r="123" spans="2:9" x14ac:dyDescent="0.25">
      <c r="B123" s="74" t="s">
        <v>59</v>
      </c>
      <c r="C123" s="50" t="s">
        <v>203</v>
      </c>
      <c r="D123" s="106"/>
      <c r="E123" s="106"/>
      <c r="F123" s="106"/>
      <c r="G123" s="106"/>
      <c r="I123" s="6"/>
    </row>
    <row r="124" spans="2:9" x14ac:dyDescent="0.25">
      <c r="B124" s="74" t="s">
        <v>60</v>
      </c>
      <c r="C124" s="50" t="s">
        <v>204</v>
      </c>
      <c r="D124" s="106"/>
      <c r="E124" s="106"/>
      <c r="F124" s="106"/>
      <c r="G124" s="106"/>
    </row>
    <row r="125" spans="2:9" x14ac:dyDescent="0.25">
      <c r="B125" s="74" t="s">
        <v>61</v>
      </c>
      <c r="C125" s="50" t="s">
        <v>205</v>
      </c>
      <c r="D125" s="106"/>
      <c r="E125" s="106"/>
      <c r="F125" s="106"/>
      <c r="G125" s="106"/>
    </row>
    <row r="126" spans="2:9" x14ac:dyDescent="0.25">
      <c r="B126" s="74" t="s">
        <v>62</v>
      </c>
      <c r="C126" s="50" t="s">
        <v>206</v>
      </c>
      <c r="D126" s="106"/>
      <c r="E126" s="106"/>
      <c r="F126" s="106"/>
      <c r="G126" s="106"/>
    </row>
    <row r="127" spans="2:9" x14ac:dyDescent="0.25">
      <c r="B127" s="74" t="s">
        <v>63</v>
      </c>
      <c r="C127" s="50" t="s">
        <v>92</v>
      </c>
      <c r="D127" s="106"/>
      <c r="E127" s="106"/>
      <c r="F127" s="106"/>
      <c r="G127" s="106"/>
    </row>
    <row r="128" spans="2:9" ht="25.5" x14ac:dyDescent="0.25">
      <c r="B128" s="74" t="s">
        <v>64</v>
      </c>
      <c r="C128" s="50" t="s">
        <v>207</v>
      </c>
      <c r="D128" s="106"/>
      <c r="E128" s="106"/>
      <c r="F128" s="106"/>
      <c r="G128" s="106"/>
    </row>
    <row r="129" spans="2:8" x14ac:dyDescent="0.25">
      <c r="B129" s="74" t="s">
        <v>65</v>
      </c>
      <c r="C129" s="50" t="s">
        <v>208</v>
      </c>
      <c r="D129" s="106"/>
      <c r="E129" s="106"/>
      <c r="F129" s="106"/>
      <c r="G129" s="106"/>
    </row>
    <row r="130" spans="2:8" x14ac:dyDescent="0.25">
      <c r="B130" s="74" t="s">
        <v>66</v>
      </c>
      <c r="C130" s="50" t="s">
        <v>93</v>
      </c>
      <c r="D130" s="106"/>
      <c r="E130" s="106"/>
      <c r="F130" s="106"/>
      <c r="G130" s="106"/>
    </row>
    <row r="131" spans="2:8" ht="26.25" thickBot="1" x14ac:dyDescent="0.3">
      <c r="B131" s="74" t="s">
        <v>67</v>
      </c>
      <c r="C131" s="52" t="s">
        <v>209</v>
      </c>
      <c r="D131" s="106"/>
      <c r="E131" s="106"/>
      <c r="F131" s="106"/>
      <c r="G131" s="106"/>
    </row>
    <row r="132" spans="2:8" ht="15.75" thickBot="1" x14ac:dyDescent="0.3">
      <c r="B132" s="27" t="s">
        <v>68</v>
      </c>
      <c r="C132" s="4" t="s">
        <v>112</v>
      </c>
      <c r="D132" s="82"/>
      <c r="E132" s="82"/>
      <c r="F132" s="82"/>
      <c r="G132" s="85"/>
      <c r="H132" s="60">
        <f>D122+E122+F122+G122+D123+E123+F123+G123+D124+E124+F124+G124+D125+E125+F125+G125+D126+E126+F126+G126+D127+E127+F127+G127+D128+E128+F128+G128+D129+E129+F129+G129+D130+E130+F130+G130+D131+E131+F131+G131</f>
        <v>0</v>
      </c>
    </row>
    <row r="133" spans="2:8" ht="21.6" customHeight="1" x14ac:dyDescent="0.25">
      <c r="B133" s="33" t="s">
        <v>72</v>
      </c>
      <c r="C133" s="53" t="s">
        <v>210</v>
      </c>
      <c r="D133" s="68">
        <v>1</v>
      </c>
      <c r="E133" s="68">
        <v>2</v>
      </c>
      <c r="F133" s="68">
        <v>3</v>
      </c>
      <c r="G133" s="68">
        <v>4</v>
      </c>
      <c r="H133" s="31"/>
    </row>
    <row r="134" spans="2:8" ht="25.5" x14ac:dyDescent="0.25">
      <c r="B134" s="74" t="s">
        <v>94</v>
      </c>
      <c r="C134" s="54" t="s">
        <v>211</v>
      </c>
      <c r="D134" s="106"/>
      <c r="E134" s="106"/>
      <c r="F134" s="106"/>
      <c r="G134" s="106"/>
      <c r="H134" s="31"/>
    </row>
    <row r="135" spans="2:8" x14ac:dyDescent="0.25">
      <c r="B135" s="74" t="s">
        <v>95</v>
      </c>
      <c r="C135" s="54" t="s">
        <v>212</v>
      </c>
      <c r="D135" s="106"/>
      <c r="E135" s="106"/>
      <c r="F135" s="106"/>
      <c r="G135" s="106"/>
      <c r="H135" s="31"/>
    </row>
    <row r="136" spans="2:8" ht="25.5" x14ac:dyDescent="0.25">
      <c r="B136" s="74" t="s">
        <v>96</v>
      </c>
      <c r="C136" s="54" t="s">
        <v>213</v>
      </c>
      <c r="D136" s="106"/>
      <c r="E136" s="106"/>
      <c r="F136" s="106"/>
      <c r="G136" s="106"/>
      <c r="H136" s="31"/>
    </row>
    <row r="137" spans="2:8" ht="25.5" x14ac:dyDescent="0.25">
      <c r="B137" s="74" t="s">
        <v>97</v>
      </c>
      <c r="C137" s="54" t="s">
        <v>214</v>
      </c>
      <c r="D137" s="106"/>
      <c r="E137" s="106"/>
      <c r="F137" s="106"/>
      <c r="G137" s="106"/>
      <c r="H137" s="31"/>
    </row>
    <row r="138" spans="2:8" ht="38.25" x14ac:dyDescent="0.25">
      <c r="B138" s="74" t="s">
        <v>98</v>
      </c>
      <c r="C138" s="54" t="s">
        <v>215</v>
      </c>
      <c r="D138" s="106"/>
      <c r="E138" s="106"/>
      <c r="F138" s="106"/>
      <c r="G138" s="106"/>
      <c r="H138" s="31"/>
    </row>
    <row r="139" spans="2:8" ht="25.5" x14ac:dyDescent="0.25">
      <c r="B139" s="74" t="s">
        <v>99</v>
      </c>
      <c r="C139" s="54" t="s">
        <v>216</v>
      </c>
      <c r="D139" s="106"/>
      <c r="E139" s="106"/>
      <c r="F139" s="106"/>
      <c r="G139" s="106"/>
      <c r="H139" s="31"/>
    </row>
    <row r="140" spans="2:8" ht="25.5" x14ac:dyDescent="0.25">
      <c r="B140" s="74" t="s">
        <v>100</v>
      </c>
      <c r="C140" s="54" t="s">
        <v>104</v>
      </c>
      <c r="D140" s="106"/>
      <c r="E140" s="106"/>
      <c r="F140" s="106"/>
      <c r="G140" s="106"/>
      <c r="H140" s="31"/>
    </row>
    <row r="141" spans="2:8" x14ac:dyDescent="0.25">
      <c r="B141" s="74" t="s">
        <v>101</v>
      </c>
      <c r="C141" s="54" t="s">
        <v>105</v>
      </c>
      <c r="D141" s="106"/>
      <c r="E141" s="106"/>
      <c r="F141" s="106"/>
      <c r="G141" s="106"/>
      <c r="H141" s="31"/>
    </row>
    <row r="142" spans="2:8" ht="15.75" thickBot="1" x14ac:dyDescent="0.3">
      <c r="B142" s="74" t="s">
        <v>102</v>
      </c>
      <c r="C142" s="54" t="s">
        <v>106</v>
      </c>
      <c r="D142" s="106"/>
      <c r="E142" s="106"/>
      <c r="F142" s="106"/>
      <c r="G142" s="106"/>
      <c r="H142" s="31"/>
    </row>
    <row r="143" spans="2:8" ht="15.75" thickBot="1" x14ac:dyDescent="0.3">
      <c r="B143" s="27" t="s">
        <v>103</v>
      </c>
      <c r="C143" s="4" t="s">
        <v>111</v>
      </c>
      <c r="D143" s="88"/>
      <c r="E143" s="88"/>
      <c r="F143" s="88"/>
      <c r="G143" s="88"/>
      <c r="H143" s="55">
        <f>D134+E134+F134+G134+D135+E135+F135+G135+D136+E136+F136+G136+D137+E137+F137+G137+D138+E138+F138+G138+D139+E139+F139+G139+D140+E140+F140+G140+D141+E141+F141+G141+D142+E142+F142+G142</f>
        <v>0</v>
      </c>
    </row>
    <row r="144" spans="2:8" x14ac:dyDescent="0.25">
      <c r="B144" s="27"/>
      <c r="C144" s="8"/>
      <c r="D144" s="31"/>
      <c r="E144" s="31"/>
      <c r="F144" s="31"/>
      <c r="G144" s="31"/>
      <c r="H144" s="31"/>
    </row>
    <row r="145" spans="2:12" ht="15.75" x14ac:dyDescent="0.25">
      <c r="C145" s="18" t="s">
        <v>130</v>
      </c>
      <c r="D145" s="18"/>
      <c r="E145" s="18"/>
      <c r="F145" s="18"/>
      <c r="G145" s="9"/>
      <c r="H145" s="9"/>
    </row>
    <row r="146" spans="2:12" ht="21" customHeight="1" x14ac:dyDescent="0.25">
      <c r="C146" s="8" t="s">
        <v>125</v>
      </c>
      <c r="D146" s="280" t="s">
        <v>113</v>
      </c>
      <c r="E146" s="280"/>
      <c r="F146" s="280"/>
      <c r="G146" s="280"/>
      <c r="H146" s="9"/>
    </row>
    <row r="147" spans="2:12" ht="14.45" customHeight="1" x14ac:dyDescent="0.25">
      <c r="B147" s="24">
        <v>1</v>
      </c>
      <c r="C147" s="56" t="s">
        <v>29</v>
      </c>
      <c r="D147" s="225">
        <f>H87</f>
        <v>0</v>
      </c>
      <c r="E147" s="225"/>
      <c r="F147" s="225"/>
      <c r="G147" s="225"/>
      <c r="H147" s="9"/>
      <c r="K147">
        <v>52</v>
      </c>
      <c r="L147">
        <v>1</v>
      </c>
    </row>
    <row r="148" spans="2:12" x14ac:dyDescent="0.25">
      <c r="B148" s="24">
        <v>2</v>
      </c>
      <c r="C148" s="57" t="s">
        <v>1</v>
      </c>
      <c r="D148" s="225">
        <f>H97</f>
        <v>0</v>
      </c>
      <c r="E148" s="225"/>
      <c r="F148" s="225"/>
      <c r="G148" s="225"/>
      <c r="H148" s="9"/>
      <c r="K148">
        <v>77</v>
      </c>
      <c r="L148">
        <v>2</v>
      </c>
    </row>
    <row r="149" spans="2:12" x14ac:dyDescent="0.25">
      <c r="B149" s="24">
        <v>3</v>
      </c>
      <c r="C149" s="58" t="s">
        <v>217</v>
      </c>
      <c r="D149" s="225">
        <f>H108</f>
        <v>0</v>
      </c>
      <c r="E149" s="225"/>
      <c r="F149" s="225"/>
      <c r="G149" s="225"/>
      <c r="H149" s="9"/>
      <c r="K149">
        <v>138</v>
      </c>
      <c r="L149">
        <v>3</v>
      </c>
    </row>
    <row r="150" spans="2:12" x14ac:dyDescent="0.25">
      <c r="B150" s="24">
        <v>4</v>
      </c>
      <c r="C150" s="57" t="s">
        <v>2</v>
      </c>
      <c r="D150" s="225">
        <f>H120</f>
        <v>0</v>
      </c>
      <c r="E150" s="225"/>
      <c r="F150" s="225"/>
      <c r="G150" s="225"/>
      <c r="H150" s="9"/>
      <c r="K150">
        <v>180</v>
      </c>
      <c r="L150">
        <v>4</v>
      </c>
    </row>
    <row r="151" spans="2:12" x14ac:dyDescent="0.25">
      <c r="B151" s="24">
        <v>5</v>
      </c>
      <c r="C151" s="57" t="s">
        <v>3</v>
      </c>
      <c r="D151" s="225">
        <f>H132</f>
        <v>0</v>
      </c>
      <c r="E151" s="225"/>
      <c r="F151" s="225"/>
      <c r="G151" s="225"/>
      <c r="H151" s="9"/>
    </row>
    <row r="152" spans="2:12" x14ac:dyDescent="0.25">
      <c r="B152" s="24">
        <v>6</v>
      </c>
      <c r="C152" s="58" t="s">
        <v>210</v>
      </c>
      <c r="D152" s="225">
        <f>H143</f>
        <v>0</v>
      </c>
      <c r="E152" s="225"/>
      <c r="F152" s="225"/>
      <c r="G152" s="225"/>
      <c r="H152" s="9"/>
    </row>
    <row r="153" spans="2:12" ht="15.75" thickBot="1" x14ac:dyDescent="0.3">
      <c r="C153" s="12" t="s">
        <v>159</v>
      </c>
      <c r="D153" s="173">
        <f>SUM(D147:D152)</f>
        <v>0</v>
      </c>
      <c r="E153" s="173"/>
      <c r="F153" s="173"/>
      <c r="G153" s="173"/>
    </row>
    <row r="154" spans="2:12" ht="29.25" thickBot="1" x14ac:dyDescent="0.3">
      <c r="C154" s="66" t="s">
        <v>231</v>
      </c>
      <c r="D154" s="170" t="e">
        <f>VLOOKUP(D153,K147:L150,2,TRUE)</f>
        <v>#N/A</v>
      </c>
      <c r="E154" s="233"/>
      <c r="F154" s="233"/>
      <c r="G154" s="171"/>
    </row>
    <row r="156" spans="2:12" x14ac:dyDescent="0.25">
      <c r="C156" s="13"/>
    </row>
    <row r="157" spans="2:12" ht="24.6" customHeight="1" x14ac:dyDescent="0.35">
      <c r="B157" s="28" t="s">
        <v>147</v>
      </c>
      <c r="C157" s="29"/>
    </row>
    <row r="158" spans="2:12" ht="24.6" customHeight="1" thickBot="1" x14ac:dyDescent="0.4">
      <c r="B158" s="28"/>
      <c r="C158" s="29"/>
    </row>
    <row r="159" spans="2:12" ht="31.5" customHeight="1" thickBot="1" x14ac:dyDescent="0.3">
      <c r="B159" s="200" t="s">
        <v>177</v>
      </c>
      <c r="C159" s="201"/>
      <c r="D159" s="201"/>
      <c r="E159" s="201"/>
      <c r="F159" s="201"/>
      <c r="G159" s="201"/>
      <c r="H159" s="202"/>
    </row>
    <row r="160" spans="2:12" ht="24" customHeight="1" x14ac:dyDescent="0.25">
      <c r="B160" s="93"/>
      <c r="C160" s="93"/>
      <c r="D160" s="93"/>
      <c r="E160" s="93"/>
      <c r="F160" s="93"/>
      <c r="G160" s="93"/>
      <c r="H160" s="93"/>
    </row>
    <row r="161" spans="2:13" ht="54.75" customHeight="1" x14ac:dyDescent="0.25">
      <c r="B161" s="197" t="s">
        <v>182</v>
      </c>
      <c r="C161" s="198"/>
      <c r="D161" s="198"/>
      <c r="E161" s="198"/>
      <c r="F161" s="198"/>
      <c r="G161" s="198"/>
      <c r="H161" s="198"/>
      <c r="I161" s="199"/>
      <c r="J161" s="199"/>
    </row>
    <row r="162" spans="2:13" ht="18" customHeight="1" x14ac:dyDescent="0.25">
      <c r="B162" s="93"/>
      <c r="C162" s="93"/>
      <c r="D162" s="93"/>
      <c r="E162" s="93"/>
      <c r="F162" s="93"/>
      <c r="G162" s="93"/>
      <c r="H162" s="93"/>
    </row>
    <row r="163" spans="2:13" ht="24" customHeight="1" x14ac:dyDescent="0.25">
      <c r="B163" s="137" t="s">
        <v>152</v>
      </c>
      <c r="C163" s="137"/>
      <c r="D163" s="137"/>
      <c r="E163" s="137"/>
      <c r="F163" s="137"/>
      <c r="G163" s="137"/>
      <c r="H163" s="137"/>
    </row>
    <row r="164" spans="2:13" ht="24" customHeight="1" x14ac:dyDescent="0.25">
      <c r="B164" s="203" t="s">
        <v>114</v>
      </c>
      <c r="C164" s="204"/>
    </row>
    <row r="165" spans="2:13" ht="15.6" customHeight="1" x14ac:dyDescent="0.25">
      <c r="B165" s="59">
        <v>1</v>
      </c>
      <c r="C165" s="134" t="s">
        <v>218</v>
      </c>
      <c r="D165" s="134"/>
      <c r="E165" s="134"/>
      <c r="F165" s="134"/>
      <c r="G165" s="134"/>
      <c r="H165" s="134"/>
    </row>
    <row r="166" spans="2:13" ht="13.15" customHeight="1" x14ac:dyDescent="0.25">
      <c r="B166" s="59">
        <v>2</v>
      </c>
      <c r="C166" s="134" t="s">
        <v>219</v>
      </c>
      <c r="D166" s="134"/>
      <c r="E166" s="134"/>
      <c r="F166" s="134"/>
      <c r="G166" s="134"/>
      <c r="H166" s="134"/>
    </row>
    <row r="167" spans="2:13" ht="14.45" customHeight="1" x14ac:dyDescent="0.25">
      <c r="B167" s="59">
        <v>3</v>
      </c>
      <c r="C167" s="134" t="s">
        <v>232</v>
      </c>
      <c r="D167" s="134"/>
      <c r="E167" s="134"/>
      <c r="F167" s="134"/>
      <c r="G167" s="134"/>
      <c r="H167" s="134"/>
    </row>
    <row r="168" spans="2:13" ht="13.15" customHeight="1" x14ac:dyDescent="0.25">
      <c r="B168" s="59">
        <v>4</v>
      </c>
      <c r="C168" s="134" t="s">
        <v>233</v>
      </c>
      <c r="D168" s="134"/>
      <c r="E168" s="134"/>
      <c r="F168" s="134"/>
      <c r="G168" s="134"/>
      <c r="H168" s="134"/>
    </row>
    <row r="169" spans="2:13" ht="19.899999999999999" customHeight="1" x14ac:dyDescent="0.25">
      <c r="B169" s="39"/>
      <c r="C169" s="40"/>
      <c r="D169" s="40"/>
      <c r="E169" s="40"/>
      <c r="F169" s="40"/>
      <c r="G169" s="40"/>
      <c r="H169" s="40"/>
    </row>
    <row r="170" spans="2:13" ht="19.899999999999999" customHeight="1" x14ac:dyDescent="0.35">
      <c r="B170" s="28"/>
      <c r="C170" s="217" t="s">
        <v>169</v>
      </c>
      <c r="D170" s="209" t="s">
        <v>161</v>
      </c>
      <c r="E170" s="210"/>
      <c r="F170" s="213" t="s">
        <v>228</v>
      </c>
      <c r="G170" s="214"/>
      <c r="H170" s="219" t="s">
        <v>162</v>
      </c>
      <c r="I170" s="220"/>
      <c r="J170" s="220"/>
    </row>
    <row r="171" spans="2:13" ht="42" customHeight="1" x14ac:dyDescent="0.25">
      <c r="C171" s="218"/>
      <c r="D171" s="211"/>
      <c r="E171" s="212"/>
      <c r="F171" s="215"/>
      <c r="G171" s="216"/>
      <c r="H171" s="220"/>
      <c r="I171" s="220"/>
      <c r="J171" s="220"/>
    </row>
    <row r="172" spans="2:13" ht="60.75" customHeight="1" x14ac:dyDescent="0.25">
      <c r="B172" s="76" t="s">
        <v>9</v>
      </c>
      <c r="C172" s="116"/>
      <c r="D172" s="221"/>
      <c r="E172" s="222"/>
      <c r="F172" s="223"/>
      <c r="G172" s="224"/>
      <c r="H172" s="142"/>
      <c r="I172" s="143"/>
      <c r="J172" s="144"/>
      <c r="L172">
        <v>1</v>
      </c>
      <c r="M172">
        <v>1</v>
      </c>
    </row>
    <row r="173" spans="2:13" ht="60.75" customHeight="1" x14ac:dyDescent="0.25">
      <c r="B173" s="76" t="s">
        <v>10</v>
      </c>
      <c r="C173" s="107"/>
      <c r="D173" s="155"/>
      <c r="E173" s="156"/>
      <c r="F173" s="155"/>
      <c r="G173" s="156"/>
      <c r="H173" s="142"/>
      <c r="I173" s="143"/>
      <c r="J173" s="144"/>
      <c r="L173">
        <v>60</v>
      </c>
      <c r="M173">
        <v>2</v>
      </c>
    </row>
    <row r="174" spans="2:13" ht="60.75" customHeight="1" x14ac:dyDescent="0.25">
      <c r="B174" s="76" t="s">
        <v>11</v>
      </c>
      <c r="C174" s="107"/>
      <c r="D174" s="155"/>
      <c r="E174" s="156"/>
      <c r="F174" s="155"/>
      <c r="G174" s="156"/>
      <c r="H174" s="142"/>
      <c r="I174" s="143"/>
      <c r="J174" s="144"/>
      <c r="L174">
        <v>81</v>
      </c>
      <c r="M174">
        <v>3</v>
      </c>
    </row>
    <row r="175" spans="2:13" ht="60.75" customHeight="1" x14ac:dyDescent="0.25">
      <c r="B175" s="76" t="s">
        <v>12</v>
      </c>
      <c r="C175" s="107"/>
      <c r="D175" s="155"/>
      <c r="E175" s="156"/>
      <c r="F175" s="155"/>
      <c r="G175" s="156"/>
      <c r="H175" s="142"/>
      <c r="I175" s="143"/>
      <c r="J175" s="144"/>
      <c r="L175">
        <v>96</v>
      </c>
      <c r="M175">
        <v>4</v>
      </c>
    </row>
    <row r="176" spans="2:13" ht="60.75" customHeight="1" x14ac:dyDescent="0.25">
      <c r="B176" s="76" t="s">
        <v>13</v>
      </c>
      <c r="C176" s="107"/>
      <c r="D176" s="155"/>
      <c r="E176" s="156"/>
      <c r="F176" s="155"/>
      <c r="G176" s="156"/>
      <c r="H176" s="142"/>
      <c r="I176" s="143"/>
      <c r="J176" s="144"/>
    </row>
    <row r="177" spans="2:10" ht="19.899999999999999" customHeight="1" thickBot="1" x14ac:dyDescent="0.3">
      <c r="C177" s="41" t="s">
        <v>107</v>
      </c>
      <c r="D177" s="150">
        <v>100</v>
      </c>
      <c r="E177" s="150"/>
      <c r="F177" s="151">
        <f>SUM(F172:F176)</f>
        <v>0</v>
      </c>
      <c r="G177" s="151"/>
      <c r="H177" s="152"/>
      <c r="I177" s="153"/>
      <c r="J177" s="154"/>
    </row>
    <row r="178" spans="2:10" ht="19.899999999999999" customHeight="1" thickBot="1" x14ac:dyDescent="0.3">
      <c r="C178" s="159" t="s">
        <v>160</v>
      </c>
      <c r="D178" s="159"/>
      <c r="E178" s="160"/>
      <c r="F178" s="170" t="e">
        <f>VLOOKUP(F177,L172:M175,2,TRUE)</f>
        <v>#N/A</v>
      </c>
      <c r="G178" s="171"/>
    </row>
    <row r="179" spans="2:10" ht="19.899999999999999" customHeight="1" x14ac:dyDescent="0.25">
      <c r="C179" s="87" t="s">
        <v>155</v>
      </c>
    </row>
    <row r="180" spans="2:10" ht="31.15" customHeight="1" x14ac:dyDescent="0.25">
      <c r="C180" s="179" t="s">
        <v>135</v>
      </c>
      <c r="D180" s="180"/>
      <c r="E180" s="180"/>
      <c r="F180" s="180"/>
      <c r="G180" s="180"/>
      <c r="H180" s="180"/>
      <c r="I180" s="180"/>
      <c r="J180" s="180"/>
    </row>
    <row r="181" spans="2:10" ht="19.899999999999999" customHeight="1" x14ac:dyDescent="0.25">
      <c r="B181" s="93"/>
      <c r="C181" s="93"/>
      <c r="D181" s="93"/>
      <c r="E181" s="93"/>
      <c r="F181" s="93"/>
      <c r="G181" s="93"/>
      <c r="H181" s="93"/>
    </row>
    <row r="182" spans="2:10" ht="61.9" customHeight="1" x14ac:dyDescent="0.3">
      <c r="B182" s="131" t="s">
        <v>170</v>
      </c>
      <c r="C182" s="131"/>
      <c r="D182" s="131"/>
      <c r="E182" s="131"/>
      <c r="F182" s="131"/>
      <c r="G182" s="131"/>
      <c r="H182" s="131"/>
      <c r="I182" s="131"/>
      <c r="J182" s="131"/>
    </row>
    <row r="183" spans="2:10" ht="16.899999999999999" customHeight="1" x14ac:dyDescent="0.35">
      <c r="B183" s="28"/>
      <c r="C183" s="29"/>
    </row>
    <row r="184" spans="2:10" ht="16.899999999999999" customHeight="1" x14ac:dyDescent="0.25">
      <c r="B184" s="137" t="s">
        <v>152</v>
      </c>
      <c r="C184" s="137"/>
      <c r="D184" s="137"/>
      <c r="E184" s="137"/>
      <c r="F184" s="137"/>
      <c r="G184" s="137"/>
      <c r="H184" s="137"/>
    </row>
    <row r="185" spans="2:10" ht="16.899999999999999" customHeight="1" x14ac:dyDescent="0.25">
      <c r="B185" s="203" t="s">
        <v>114</v>
      </c>
      <c r="C185" s="204"/>
    </row>
    <row r="186" spans="2:10" ht="18" customHeight="1" x14ac:dyDescent="0.25">
      <c r="B186" s="59">
        <v>1</v>
      </c>
      <c r="C186" s="134" t="s">
        <v>218</v>
      </c>
      <c r="D186" s="134"/>
      <c r="E186" s="134"/>
      <c r="F186" s="134"/>
      <c r="G186" s="134"/>
      <c r="H186" s="134"/>
    </row>
    <row r="187" spans="2:10" ht="17.45" customHeight="1" x14ac:dyDescent="0.25">
      <c r="B187" s="59">
        <v>2</v>
      </c>
      <c r="C187" s="134" t="s">
        <v>219</v>
      </c>
      <c r="D187" s="134"/>
      <c r="E187" s="134"/>
      <c r="F187" s="134"/>
      <c r="G187" s="134"/>
      <c r="H187" s="134"/>
    </row>
    <row r="188" spans="2:10" ht="19.149999999999999" customHeight="1" x14ac:dyDescent="0.25">
      <c r="B188" s="59">
        <v>3</v>
      </c>
      <c r="C188" s="134" t="s">
        <v>232</v>
      </c>
      <c r="D188" s="134"/>
      <c r="E188" s="134"/>
      <c r="F188" s="134"/>
      <c r="G188" s="134"/>
      <c r="H188" s="134"/>
    </row>
    <row r="189" spans="2:10" ht="17.45" customHeight="1" x14ac:dyDescent="0.25">
      <c r="B189" s="59">
        <v>4</v>
      </c>
      <c r="C189" s="134" t="s">
        <v>233</v>
      </c>
      <c r="D189" s="134"/>
      <c r="E189" s="134"/>
      <c r="F189" s="134"/>
      <c r="G189" s="134"/>
      <c r="H189" s="134"/>
    </row>
    <row r="190" spans="2:10" ht="34.15" customHeight="1" x14ac:dyDescent="0.25">
      <c r="B190" s="39"/>
      <c r="C190" s="40"/>
      <c r="D190" s="40"/>
      <c r="E190" s="40"/>
      <c r="F190" s="40"/>
      <c r="G190" s="40"/>
      <c r="H190" s="40"/>
    </row>
    <row r="191" spans="2:10" ht="27.6" customHeight="1" x14ac:dyDescent="0.35">
      <c r="B191" s="28"/>
      <c r="C191" s="217" t="s">
        <v>169</v>
      </c>
      <c r="D191" s="209" t="s">
        <v>161</v>
      </c>
      <c r="E191" s="210"/>
      <c r="F191" s="213" t="s">
        <v>228</v>
      </c>
      <c r="G191" s="214"/>
      <c r="H191" s="219" t="s">
        <v>162</v>
      </c>
      <c r="I191" s="220"/>
      <c r="J191" s="220"/>
    </row>
    <row r="192" spans="2:10" ht="36.75" customHeight="1" x14ac:dyDescent="0.25">
      <c r="C192" s="218"/>
      <c r="D192" s="211"/>
      <c r="E192" s="212"/>
      <c r="F192" s="215"/>
      <c r="G192" s="216"/>
      <c r="H192" s="220"/>
      <c r="I192" s="220"/>
      <c r="J192" s="220"/>
    </row>
    <row r="193" spans="2:13" ht="60" customHeight="1" x14ac:dyDescent="0.25">
      <c r="B193" s="76" t="s">
        <v>9</v>
      </c>
      <c r="C193" s="116"/>
      <c r="D193" s="205"/>
      <c r="E193" s="206"/>
      <c r="F193" s="207"/>
      <c r="G193" s="208"/>
      <c r="H193" s="142"/>
      <c r="I193" s="143"/>
      <c r="J193" s="144"/>
    </row>
    <row r="194" spans="2:13" ht="60" customHeight="1" x14ac:dyDescent="0.25">
      <c r="B194" s="76" t="s">
        <v>10</v>
      </c>
      <c r="C194" s="107"/>
      <c r="D194" s="140"/>
      <c r="E194" s="141"/>
      <c r="F194" s="140"/>
      <c r="G194" s="141"/>
      <c r="H194" s="142"/>
      <c r="I194" s="143"/>
      <c r="J194" s="144"/>
      <c r="L194">
        <v>1</v>
      </c>
      <c r="M194">
        <v>1</v>
      </c>
    </row>
    <row r="195" spans="2:13" ht="60" customHeight="1" x14ac:dyDescent="0.25">
      <c r="B195" s="76" t="s">
        <v>11</v>
      </c>
      <c r="C195" s="107"/>
      <c r="D195" s="140"/>
      <c r="E195" s="141"/>
      <c r="F195" s="140"/>
      <c r="G195" s="141"/>
      <c r="H195" s="142"/>
      <c r="I195" s="143"/>
      <c r="J195" s="144"/>
      <c r="L195">
        <v>60</v>
      </c>
      <c r="M195">
        <v>2</v>
      </c>
    </row>
    <row r="196" spans="2:13" ht="60" customHeight="1" x14ac:dyDescent="0.25">
      <c r="B196" s="76" t="s">
        <v>12</v>
      </c>
      <c r="C196" s="107"/>
      <c r="D196" s="140"/>
      <c r="E196" s="141"/>
      <c r="F196" s="140"/>
      <c r="G196" s="141"/>
      <c r="H196" s="142"/>
      <c r="I196" s="143"/>
      <c r="J196" s="144"/>
      <c r="L196">
        <v>81</v>
      </c>
      <c r="M196">
        <v>3</v>
      </c>
    </row>
    <row r="197" spans="2:13" ht="60" customHeight="1" x14ac:dyDescent="0.25">
      <c r="B197" s="76" t="s">
        <v>13</v>
      </c>
      <c r="C197" s="107"/>
      <c r="D197" s="140"/>
      <c r="E197" s="141"/>
      <c r="F197" s="140"/>
      <c r="G197" s="141"/>
      <c r="H197" s="142"/>
      <c r="I197" s="143"/>
      <c r="J197" s="144"/>
      <c r="L197">
        <v>96</v>
      </c>
      <c r="M197">
        <v>4</v>
      </c>
    </row>
    <row r="198" spans="2:13" ht="60" customHeight="1" x14ac:dyDescent="0.25">
      <c r="B198" s="76" t="s">
        <v>72</v>
      </c>
      <c r="C198" s="107"/>
      <c r="D198" s="140"/>
      <c r="E198" s="141"/>
      <c r="F198" s="140"/>
      <c r="G198" s="141"/>
      <c r="H198" s="142"/>
      <c r="I198" s="143"/>
      <c r="J198" s="144"/>
    </row>
    <row r="199" spans="2:13" ht="60" customHeight="1" x14ac:dyDescent="0.25">
      <c r="B199" s="76" t="s">
        <v>15</v>
      </c>
      <c r="C199" s="107"/>
      <c r="D199" s="140"/>
      <c r="E199" s="141"/>
      <c r="F199" s="140"/>
      <c r="G199" s="141"/>
      <c r="H199" s="142"/>
      <c r="I199" s="143"/>
      <c r="J199" s="144"/>
    </row>
    <row r="200" spans="2:13" ht="15.75" thickBot="1" x14ac:dyDescent="0.3">
      <c r="B200" s="125"/>
      <c r="C200" s="61" t="s">
        <v>107</v>
      </c>
      <c r="D200" s="172">
        <v>100</v>
      </c>
      <c r="E200" s="172"/>
      <c r="F200" s="173">
        <f>SUM(F193:F199)</f>
        <v>0</v>
      </c>
      <c r="G200" s="173"/>
      <c r="H200" s="152"/>
      <c r="I200" s="153"/>
      <c r="J200" s="154"/>
    </row>
    <row r="201" spans="2:13" ht="15.75" thickBot="1" x14ac:dyDescent="0.3">
      <c r="C201" s="168" t="s">
        <v>160</v>
      </c>
      <c r="D201" s="168"/>
      <c r="E201" s="169"/>
      <c r="F201" s="170" t="e">
        <f>VLOOKUP(F200,L194:M197,2,TRUE)</f>
        <v>#N/A</v>
      </c>
      <c r="G201" s="171"/>
    </row>
    <row r="202" spans="2:13" x14ac:dyDescent="0.25">
      <c r="C202" s="87" t="s">
        <v>155</v>
      </c>
    </row>
    <row r="203" spans="2:13" ht="24" customHeight="1" x14ac:dyDescent="0.25">
      <c r="C203" s="179" t="s">
        <v>135</v>
      </c>
      <c r="D203" s="180"/>
      <c r="E203" s="180"/>
      <c r="F203" s="180"/>
      <c r="G203" s="180"/>
      <c r="H203" s="180"/>
      <c r="I203" s="180"/>
      <c r="J203" s="180"/>
    </row>
    <row r="204" spans="2:13" x14ac:dyDescent="0.25">
      <c r="C204" s="13"/>
    </row>
    <row r="205" spans="2:13" ht="34.5" customHeight="1" x14ac:dyDescent="0.25">
      <c r="B205" s="133" t="s">
        <v>226</v>
      </c>
      <c r="C205" s="133"/>
      <c r="D205" s="133"/>
      <c r="E205" s="133"/>
      <c r="F205" s="133"/>
      <c r="G205" s="133"/>
      <c r="H205" s="133"/>
      <c r="I205" s="133"/>
      <c r="J205" s="132"/>
    </row>
    <row r="206" spans="2:13" x14ac:dyDescent="0.25">
      <c r="C206" s="13"/>
    </row>
    <row r="207" spans="2:13" ht="15.75" x14ac:dyDescent="0.25">
      <c r="C207" s="19" t="s">
        <v>153</v>
      </c>
      <c r="D207" s="64" t="s">
        <v>154</v>
      </c>
      <c r="E207" s="64"/>
      <c r="F207" s="64"/>
      <c r="G207" s="64"/>
      <c r="H207" s="64"/>
    </row>
    <row r="208" spans="2:13" ht="30" x14ac:dyDescent="0.25">
      <c r="C208" s="62" t="s">
        <v>183</v>
      </c>
      <c r="D208" s="108"/>
      <c r="E208" s="108"/>
      <c r="F208" s="108"/>
      <c r="G208" s="108"/>
      <c r="L208" t="e">
        <f>IF(D208=1,1,IF(E208=2,2,IF(F208=3,3,IF(G208=4,4,NA()))))</f>
        <v>#N/A</v>
      </c>
    </row>
    <row r="209" spans="2:13" ht="15" customHeight="1" x14ac:dyDescent="0.25">
      <c r="C209" s="130" t="s">
        <v>184</v>
      </c>
      <c r="D209" s="130"/>
      <c r="E209" s="130"/>
      <c r="F209" s="130"/>
      <c r="G209" s="130"/>
      <c r="H209" s="130"/>
      <c r="I209" s="130"/>
      <c r="J209" s="48"/>
    </row>
    <row r="210" spans="2:13" x14ac:dyDescent="0.25">
      <c r="C210" s="130"/>
      <c r="D210" s="130"/>
      <c r="E210" s="130"/>
      <c r="F210" s="130"/>
      <c r="G210" s="130"/>
      <c r="H210" s="130"/>
      <c r="I210" s="130"/>
      <c r="J210" s="48"/>
    </row>
    <row r="211" spans="2:13" x14ac:dyDescent="0.25">
      <c r="C211" s="130"/>
      <c r="D211" s="130"/>
      <c r="E211" s="130"/>
      <c r="F211" s="130"/>
      <c r="G211" s="130"/>
      <c r="H211" s="130"/>
      <c r="I211" s="130"/>
      <c r="J211" s="49"/>
    </row>
    <row r="212" spans="2:13" ht="24" customHeight="1" x14ac:dyDescent="0.35">
      <c r="B212" s="28" t="s">
        <v>8</v>
      </c>
      <c r="C212" s="29" t="s">
        <v>138</v>
      </c>
    </row>
    <row r="213" spans="2:13" ht="24" customHeight="1" x14ac:dyDescent="0.35">
      <c r="B213" s="28"/>
      <c r="C213" s="29"/>
    </row>
    <row r="214" spans="2:13" ht="51.75" customHeight="1" x14ac:dyDescent="0.3">
      <c r="B214" s="131" t="s">
        <v>225</v>
      </c>
      <c r="C214" s="131"/>
      <c r="D214" s="131"/>
      <c r="E214" s="131"/>
      <c r="F214" s="131"/>
      <c r="G214" s="131"/>
      <c r="H214" s="131"/>
      <c r="I214" s="131"/>
      <c r="J214" s="132"/>
      <c r="K214" s="46"/>
      <c r="L214">
        <v>1</v>
      </c>
      <c r="M214" t="s">
        <v>234</v>
      </c>
    </row>
    <row r="215" spans="2:13" ht="19.899999999999999" customHeight="1" x14ac:dyDescent="0.35">
      <c r="B215" s="28"/>
      <c r="C215" s="29"/>
      <c r="L215">
        <v>1.1000000000000001</v>
      </c>
      <c r="M215" t="s">
        <v>234</v>
      </c>
    </row>
    <row r="216" spans="2:13" ht="63" customHeight="1" x14ac:dyDescent="0.35">
      <c r="B216" s="28"/>
      <c r="C216" s="83" t="s">
        <v>122</v>
      </c>
      <c r="D216" s="135" t="s">
        <v>69</v>
      </c>
      <c r="E216" s="135"/>
      <c r="F216" s="136" t="s">
        <v>163</v>
      </c>
      <c r="G216" s="136"/>
      <c r="H216" s="185" t="s">
        <v>164</v>
      </c>
      <c r="I216" s="186"/>
      <c r="J216" s="187"/>
      <c r="L216">
        <v>1.2</v>
      </c>
      <c r="M216" t="s">
        <v>234</v>
      </c>
    </row>
    <row r="217" spans="2:13" ht="19.899999999999999" customHeight="1" x14ac:dyDescent="0.35">
      <c r="B217" s="28"/>
      <c r="C217" s="37" t="s">
        <v>126</v>
      </c>
      <c r="D217" s="149">
        <v>0.2</v>
      </c>
      <c r="E217" s="149"/>
      <c r="F217" s="138" t="e">
        <f>D154</f>
        <v>#N/A</v>
      </c>
      <c r="G217" s="139"/>
      <c r="H217" s="152" t="e">
        <f>D217*F217</f>
        <v>#N/A</v>
      </c>
      <c r="I217" s="153"/>
      <c r="J217" s="154"/>
      <c r="L217">
        <v>1.3</v>
      </c>
      <c r="M217" t="s">
        <v>234</v>
      </c>
    </row>
    <row r="218" spans="2:13" ht="19.899999999999999" customHeight="1" thickBot="1" x14ac:dyDescent="0.4">
      <c r="B218" s="28"/>
      <c r="C218" s="37" t="s">
        <v>156</v>
      </c>
      <c r="D218" s="149">
        <v>0.8</v>
      </c>
      <c r="E218" s="149"/>
      <c r="F218" s="138" t="e">
        <f>F178</f>
        <v>#N/A</v>
      </c>
      <c r="G218" s="139"/>
      <c r="H218" s="188" t="e">
        <f>D218*F218</f>
        <v>#N/A</v>
      </c>
      <c r="I218" s="189"/>
      <c r="J218" s="190"/>
      <c r="L218">
        <v>1.4</v>
      </c>
      <c r="M218" t="s">
        <v>234</v>
      </c>
    </row>
    <row r="219" spans="2:13" ht="19.899999999999999" customHeight="1" thickBot="1" x14ac:dyDescent="0.4">
      <c r="B219" s="28"/>
      <c r="C219" s="157" t="s">
        <v>165</v>
      </c>
      <c r="D219" s="158"/>
      <c r="E219" s="158"/>
      <c r="F219" s="158"/>
      <c r="G219" s="158"/>
      <c r="H219" s="191" t="e">
        <f>ROUND(SUM(H217:H218),1)</f>
        <v>#N/A</v>
      </c>
      <c r="I219" s="192"/>
      <c r="J219" s="193"/>
      <c r="L219">
        <v>1.5</v>
      </c>
      <c r="M219" t="s">
        <v>234</v>
      </c>
    </row>
    <row r="220" spans="2:13" ht="33.75" customHeight="1" thickBot="1" x14ac:dyDescent="0.4">
      <c r="B220" s="28"/>
      <c r="C220" s="122" t="s">
        <v>167</v>
      </c>
      <c r="D220" s="181" t="e">
        <f>VLOOKUP(H219,L214:M244,2,TRUE)</f>
        <v>#N/A</v>
      </c>
      <c r="E220" s="182"/>
      <c r="F220" s="182"/>
      <c r="G220" s="182"/>
      <c r="H220" s="182"/>
      <c r="I220" s="182"/>
      <c r="J220" s="194"/>
      <c r="L220">
        <v>1.6</v>
      </c>
      <c r="M220" t="s">
        <v>234</v>
      </c>
    </row>
    <row r="221" spans="2:13" ht="19.899999999999999" customHeight="1" x14ac:dyDescent="0.35">
      <c r="B221" s="28"/>
      <c r="C221" s="29"/>
      <c r="L221">
        <v>1.7</v>
      </c>
      <c r="M221" t="s">
        <v>234</v>
      </c>
    </row>
    <row r="222" spans="2:13" ht="69.75" customHeight="1" x14ac:dyDescent="0.3">
      <c r="B222" s="131" t="s">
        <v>224</v>
      </c>
      <c r="C222" s="308"/>
      <c r="D222" s="308"/>
      <c r="E222" s="308"/>
      <c r="F222" s="308"/>
      <c r="G222" s="308"/>
      <c r="H222" s="308"/>
      <c r="I222" s="308"/>
      <c r="L222">
        <v>1.8</v>
      </c>
      <c r="M222" t="s">
        <v>235</v>
      </c>
    </row>
    <row r="223" spans="2:13" ht="14.45" customHeight="1" x14ac:dyDescent="0.35">
      <c r="B223" s="28"/>
      <c r="C223" s="29"/>
      <c r="L223">
        <v>1.9</v>
      </c>
      <c r="M223" t="s">
        <v>235</v>
      </c>
    </row>
    <row r="224" spans="2:13" ht="66" customHeight="1" x14ac:dyDescent="0.35">
      <c r="B224" s="28"/>
      <c r="C224" s="83" t="s">
        <v>122</v>
      </c>
      <c r="D224" s="135" t="s">
        <v>69</v>
      </c>
      <c r="E224" s="135"/>
      <c r="F224" s="136" t="s">
        <v>163</v>
      </c>
      <c r="G224" s="136"/>
      <c r="H224" s="185" t="s">
        <v>164</v>
      </c>
      <c r="I224" s="186"/>
      <c r="J224" s="187"/>
      <c r="L224">
        <v>2</v>
      </c>
      <c r="M224" t="s">
        <v>235</v>
      </c>
    </row>
    <row r="225" spans="2:13" ht="19.149999999999999" customHeight="1" x14ac:dyDescent="0.35">
      <c r="B225" s="28"/>
      <c r="C225" s="37" t="s">
        <v>126</v>
      </c>
      <c r="D225" s="149">
        <v>0.3</v>
      </c>
      <c r="E225" s="149"/>
      <c r="F225" s="138" t="e">
        <f>D154</f>
        <v>#N/A</v>
      </c>
      <c r="G225" s="139"/>
      <c r="H225" s="152" t="e">
        <f>D225*F225</f>
        <v>#N/A</v>
      </c>
      <c r="I225" s="153"/>
      <c r="J225" s="154"/>
      <c r="L225">
        <v>2.1</v>
      </c>
      <c r="M225" t="s">
        <v>235</v>
      </c>
    </row>
    <row r="226" spans="2:13" ht="19.149999999999999" customHeight="1" thickBot="1" x14ac:dyDescent="0.4">
      <c r="B226" s="28"/>
      <c r="C226" s="37" t="s">
        <v>156</v>
      </c>
      <c r="D226" s="149">
        <v>0.7</v>
      </c>
      <c r="E226" s="149"/>
      <c r="F226" s="138" t="e">
        <f>F201</f>
        <v>#N/A</v>
      </c>
      <c r="G226" s="139"/>
      <c r="H226" s="188" t="e">
        <f>D226*F226</f>
        <v>#N/A</v>
      </c>
      <c r="I226" s="189"/>
      <c r="J226" s="190"/>
      <c r="L226">
        <v>2.2000000000000002</v>
      </c>
      <c r="M226" t="s">
        <v>235</v>
      </c>
    </row>
    <row r="227" spans="2:13" ht="19.149999999999999" customHeight="1" thickBot="1" x14ac:dyDescent="0.4">
      <c r="B227" s="28"/>
      <c r="C227" s="157" t="s">
        <v>165</v>
      </c>
      <c r="D227" s="158"/>
      <c r="E227" s="158"/>
      <c r="F227" s="158"/>
      <c r="G227" s="158"/>
      <c r="H227" s="191" t="e">
        <f>ROUND(SUM(H225:H226),1)</f>
        <v>#N/A</v>
      </c>
      <c r="I227" s="192"/>
      <c r="J227" s="193"/>
      <c r="L227">
        <v>2.2999999999999998</v>
      </c>
      <c r="M227" t="s">
        <v>235</v>
      </c>
    </row>
    <row r="228" spans="2:13" ht="33.75" customHeight="1" thickBot="1" x14ac:dyDescent="0.4">
      <c r="B228" s="28"/>
      <c r="C228" s="122" t="s">
        <v>167</v>
      </c>
      <c r="D228" s="181" t="e">
        <f>VLOOKUP(H227,L214:M244,2,TRUE)</f>
        <v>#N/A</v>
      </c>
      <c r="E228" s="182"/>
      <c r="F228" s="182"/>
      <c r="G228" s="182"/>
      <c r="H228" s="182"/>
      <c r="I228" s="182"/>
      <c r="J228" s="194"/>
      <c r="L228">
        <v>2.4</v>
      </c>
      <c r="M228" t="s">
        <v>235</v>
      </c>
    </row>
    <row r="229" spans="2:13" ht="16.899999999999999" customHeight="1" x14ac:dyDescent="0.35">
      <c r="B229" s="28"/>
      <c r="C229" s="29"/>
      <c r="L229">
        <v>2.5</v>
      </c>
      <c r="M229" t="s">
        <v>235</v>
      </c>
    </row>
    <row r="230" spans="2:13" ht="18.600000000000001" customHeight="1" x14ac:dyDescent="0.3">
      <c r="B230" s="195" t="s">
        <v>252</v>
      </c>
      <c r="C230" s="195"/>
      <c r="D230" s="195"/>
      <c r="E230" s="195"/>
      <c r="F230" s="195"/>
      <c r="G230" s="195"/>
      <c r="H230" s="195"/>
      <c r="I230" s="195"/>
      <c r="J230" s="195"/>
      <c r="L230">
        <v>2.6</v>
      </c>
      <c r="M230" t="s">
        <v>236</v>
      </c>
    </row>
    <row r="231" spans="2:13" ht="17.45" customHeight="1" x14ac:dyDescent="0.35">
      <c r="B231" s="28"/>
      <c r="C231" s="29"/>
      <c r="L231">
        <v>2.7</v>
      </c>
      <c r="M231" t="s">
        <v>236</v>
      </c>
    </row>
    <row r="232" spans="2:13" ht="15.75" hidden="1" customHeight="1" x14ac:dyDescent="0.25">
      <c r="C232" s="13"/>
      <c r="L232">
        <v>2.8</v>
      </c>
      <c r="M232" t="s">
        <v>236</v>
      </c>
    </row>
    <row r="233" spans="2:13" ht="64.5" customHeight="1" x14ac:dyDescent="0.25">
      <c r="C233" s="83" t="s">
        <v>122</v>
      </c>
      <c r="D233" s="135" t="s">
        <v>69</v>
      </c>
      <c r="E233" s="135"/>
      <c r="F233" s="136" t="s">
        <v>163</v>
      </c>
      <c r="G233" s="136"/>
      <c r="H233" s="185" t="s">
        <v>164</v>
      </c>
      <c r="I233" s="186"/>
      <c r="J233" s="187"/>
      <c r="L233">
        <v>2.9</v>
      </c>
      <c r="M233" t="s">
        <v>236</v>
      </c>
    </row>
    <row r="234" spans="2:13" ht="22.15" customHeight="1" x14ac:dyDescent="0.25">
      <c r="C234" s="37" t="s">
        <v>126</v>
      </c>
      <c r="D234" s="149">
        <v>0.5</v>
      </c>
      <c r="E234" s="149"/>
      <c r="F234" s="138" t="e">
        <f>D154</f>
        <v>#N/A</v>
      </c>
      <c r="G234" s="139"/>
      <c r="H234" s="149" t="e">
        <f>D234*F234</f>
        <v>#N/A</v>
      </c>
      <c r="I234" s="149"/>
      <c r="J234" s="149"/>
      <c r="L234">
        <v>3</v>
      </c>
      <c r="M234" t="s">
        <v>236</v>
      </c>
    </row>
    <row r="235" spans="2:13" ht="24.6" customHeight="1" thickBot="1" x14ac:dyDescent="0.3">
      <c r="C235" s="37" t="s">
        <v>156</v>
      </c>
      <c r="D235" s="149">
        <v>0.5</v>
      </c>
      <c r="E235" s="149"/>
      <c r="F235" s="138" t="e">
        <f>L208</f>
        <v>#N/A</v>
      </c>
      <c r="G235" s="139"/>
      <c r="H235" s="196" t="e">
        <f>D235*F235</f>
        <v>#N/A</v>
      </c>
      <c r="I235" s="196"/>
      <c r="J235" s="196"/>
      <c r="L235">
        <v>3.1</v>
      </c>
      <c r="M235" t="s">
        <v>236</v>
      </c>
    </row>
    <row r="236" spans="2:13" ht="19.149999999999999" customHeight="1" thickBot="1" x14ac:dyDescent="0.3">
      <c r="C236" s="157" t="s">
        <v>166</v>
      </c>
      <c r="D236" s="158"/>
      <c r="E236" s="158"/>
      <c r="F236" s="158"/>
      <c r="G236" s="158"/>
      <c r="H236" s="305" t="e">
        <f>ROUND(SUM(H234:H235),1)</f>
        <v>#N/A</v>
      </c>
      <c r="I236" s="306"/>
      <c r="J236" s="307"/>
      <c r="L236">
        <v>3.2</v>
      </c>
      <c r="M236" t="s">
        <v>236</v>
      </c>
    </row>
    <row r="237" spans="2:13" ht="34.5" customHeight="1" thickBot="1" x14ac:dyDescent="0.3">
      <c r="C237" s="67" t="s">
        <v>227</v>
      </c>
      <c r="D237" s="181" t="e">
        <f>VLOOKUP(H236,L214:M244,2,TRUE)</f>
        <v>#N/A</v>
      </c>
      <c r="E237" s="182"/>
      <c r="F237" s="182"/>
      <c r="G237" s="182"/>
      <c r="H237" s="183"/>
      <c r="I237" s="183"/>
      <c r="J237" s="184"/>
      <c r="L237">
        <v>3.3</v>
      </c>
      <c r="M237" t="s">
        <v>236</v>
      </c>
    </row>
    <row r="238" spans="2:13" x14ac:dyDescent="0.25">
      <c r="C238" s="13"/>
      <c r="L238">
        <v>3.4</v>
      </c>
      <c r="M238" t="s">
        <v>236</v>
      </c>
    </row>
    <row r="239" spans="2:13" ht="15.75" thickBot="1" x14ac:dyDescent="0.3">
      <c r="L239">
        <v>3.5</v>
      </c>
      <c r="M239" t="s">
        <v>237</v>
      </c>
    </row>
    <row r="240" spans="2:13" ht="21.75" thickBot="1" x14ac:dyDescent="0.4">
      <c r="C240" s="164" t="s">
        <v>136</v>
      </c>
      <c r="D240" s="165"/>
      <c r="E240" s="165"/>
      <c r="F240" s="165"/>
      <c r="G240" s="165"/>
      <c r="H240" s="166"/>
      <c r="I240" s="35"/>
      <c r="L240">
        <v>3.6</v>
      </c>
      <c r="M240" t="s">
        <v>237</v>
      </c>
    </row>
    <row r="241" spans="2:13" ht="21.75" thickBot="1" x14ac:dyDescent="0.4">
      <c r="C241" s="177" t="s">
        <v>157</v>
      </c>
      <c r="D241" s="178"/>
      <c r="E241" s="178"/>
      <c r="F241" s="178"/>
      <c r="G241" s="178"/>
      <c r="H241" s="178"/>
      <c r="L241">
        <v>3.7</v>
      </c>
      <c r="M241" t="s">
        <v>237</v>
      </c>
    </row>
    <row r="242" spans="2:13" ht="54" customHeight="1" thickBot="1" x14ac:dyDescent="0.3">
      <c r="C242" s="146" t="s">
        <v>168</v>
      </c>
      <c r="D242" s="147"/>
      <c r="E242" s="147"/>
      <c r="F242" s="147"/>
      <c r="G242" s="147"/>
      <c r="H242" s="148"/>
      <c r="I242" s="42"/>
      <c r="L242">
        <v>3.8</v>
      </c>
      <c r="M242" t="s">
        <v>237</v>
      </c>
    </row>
    <row r="243" spans="2:13" ht="19.899999999999999" customHeight="1" thickBot="1" x14ac:dyDescent="0.3">
      <c r="C243" s="43"/>
      <c r="D243" s="43"/>
      <c r="E243" s="43"/>
      <c r="F243" s="43"/>
      <c r="G243" s="43"/>
      <c r="H243" s="43"/>
      <c r="I243" s="42"/>
      <c r="L243">
        <v>3.9</v>
      </c>
      <c r="M243" t="s">
        <v>237</v>
      </c>
    </row>
    <row r="244" spans="2:13" ht="34.9" customHeight="1" thickBot="1" x14ac:dyDescent="0.3">
      <c r="B244" s="23"/>
      <c r="C244" s="174" t="s">
        <v>127</v>
      </c>
      <c r="D244" s="175"/>
      <c r="E244" s="175"/>
      <c r="F244" s="175"/>
      <c r="G244" s="175"/>
      <c r="H244" s="176"/>
      <c r="I244" s="34"/>
      <c r="L244">
        <v>4</v>
      </c>
      <c r="M244" t="s">
        <v>237</v>
      </c>
    </row>
    <row r="245" spans="2:13" ht="16.149999999999999" customHeight="1" x14ac:dyDescent="0.25">
      <c r="B245" s="23"/>
      <c r="C245" s="81"/>
      <c r="D245" s="81"/>
      <c r="E245" s="81"/>
      <c r="F245" s="81"/>
      <c r="G245" s="81"/>
      <c r="H245" s="81"/>
      <c r="I245" s="34"/>
    </row>
    <row r="246" spans="2:13" ht="34.15" customHeight="1" x14ac:dyDescent="0.25">
      <c r="B246" s="7" t="s">
        <v>6</v>
      </c>
      <c r="C246" s="38" t="s">
        <v>129</v>
      </c>
      <c r="D246" s="162" t="s">
        <v>70</v>
      </c>
      <c r="E246" s="162"/>
      <c r="F246" s="163" t="s">
        <v>71</v>
      </c>
      <c r="G246" s="163"/>
      <c r="H246" s="163"/>
    </row>
    <row r="247" spans="2:13" x14ac:dyDescent="0.25">
      <c r="B247" s="7">
        <v>1</v>
      </c>
      <c r="C247" s="58" t="s">
        <v>220</v>
      </c>
      <c r="D247" s="161"/>
      <c r="E247" s="161"/>
      <c r="F247" s="161"/>
      <c r="G247" s="161"/>
      <c r="H247" s="161"/>
      <c r="J247" s="45"/>
    </row>
    <row r="248" spans="2:13" x14ac:dyDescent="0.25">
      <c r="B248" s="7">
        <v>2</v>
      </c>
      <c r="C248" s="56" t="s">
        <v>4</v>
      </c>
      <c r="D248" s="161"/>
      <c r="E248" s="161"/>
      <c r="F248" s="161"/>
      <c r="G248" s="161"/>
      <c r="H248" s="161"/>
      <c r="I248" s="6"/>
      <c r="J248" s="10"/>
    </row>
    <row r="249" spans="2:13" x14ac:dyDescent="0.25">
      <c r="B249" s="7">
        <v>3</v>
      </c>
      <c r="C249" s="63" t="s">
        <v>5</v>
      </c>
      <c r="D249" s="161"/>
      <c r="E249" s="161"/>
      <c r="F249" s="161"/>
      <c r="G249" s="161"/>
      <c r="H249" s="161"/>
      <c r="J249" s="10"/>
    </row>
    <row r="250" spans="2:13" ht="28.9" customHeight="1" x14ac:dyDescent="0.25">
      <c r="B250" s="7" t="s">
        <v>7</v>
      </c>
      <c r="C250" s="167" t="s">
        <v>221</v>
      </c>
      <c r="D250" s="167"/>
      <c r="E250" s="167"/>
      <c r="F250" s="167"/>
      <c r="G250" s="167"/>
      <c r="H250" s="167"/>
      <c r="J250" s="10"/>
    </row>
    <row r="251" spans="2:13" s="95" customFormat="1" ht="24" customHeight="1" x14ac:dyDescent="0.25">
      <c r="B251" s="94">
        <v>1</v>
      </c>
      <c r="C251" s="111"/>
      <c r="D251" s="161"/>
      <c r="E251" s="161"/>
      <c r="F251" s="161"/>
      <c r="G251" s="161"/>
      <c r="H251" s="161"/>
      <c r="J251" s="110"/>
    </row>
    <row r="252" spans="2:13" s="95" customFormat="1" ht="24" customHeight="1" x14ac:dyDescent="0.25">
      <c r="B252" s="94">
        <v>2</v>
      </c>
      <c r="C252" s="112"/>
      <c r="D252" s="161"/>
      <c r="E252" s="161"/>
      <c r="F252" s="161"/>
      <c r="G252" s="161"/>
      <c r="H252" s="161"/>
    </row>
    <row r="253" spans="2:13" s="95" customFormat="1" ht="24" customHeight="1" x14ac:dyDescent="0.25">
      <c r="B253" s="113">
        <v>3</v>
      </c>
      <c r="C253" s="129"/>
      <c r="D253" s="227"/>
      <c r="E253" s="227"/>
      <c r="F253" s="227"/>
      <c r="G253" s="227"/>
      <c r="H253" s="227"/>
    </row>
    <row r="254" spans="2:13" ht="30" customHeight="1" x14ac:dyDescent="0.25">
      <c r="B254" s="7" t="s">
        <v>8</v>
      </c>
      <c r="C254" s="167" t="s">
        <v>222</v>
      </c>
      <c r="D254" s="167"/>
      <c r="E254" s="167"/>
      <c r="F254" s="167"/>
      <c r="G254" s="167"/>
      <c r="H254" s="167"/>
    </row>
    <row r="255" spans="2:13" s="95" customFormat="1" ht="24" customHeight="1" x14ac:dyDescent="0.25">
      <c r="B255" s="94">
        <v>1</v>
      </c>
      <c r="C255" s="111"/>
      <c r="D255" s="161"/>
      <c r="E255" s="161"/>
      <c r="F255" s="161"/>
      <c r="G255" s="161"/>
      <c r="H255" s="161"/>
      <c r="J255" s="109"/>
    </row>
    <row r="256" spans="2:13" s="95" customFormat="1" ht="24" customHeight="1" x14ac:dyDescent="0.25">
      <c r="B256" s="94">
        <v>2</v>
      </c>
      <c r="C256" s="111"/>
      <c r="D256" s="140"/>
      <c r="E256" s="141"/>
      <c r="F256" s="140"/>
      <c r="G256" s="231"/>
      <c r="H256" s="141"/>
      <c r="J256" s="109"/>
    </row>
    <row r="257" spans="2:10" s="95" customFormat="1" ht="24" customHeight="1" x14ac:dyDescent="0.25">
      <c r="B257" s="94">
        <v>3</v>
      </c>
      <c r="C257" s="111"/>
      <c r="D257" s="155"/>
      <c r="E257" s="156"/>
      <c r="F257" s="155"/>
      <c r="G257" s="232"/>
      <c r="H257" s="156"/>
      <c r="J257" s="109"/>
    </row>
    <row r="258" spans="2:10" ht="26.25" customHeight="1" x14ac:dyDescent="0.25">
      <c r="B258" s="7" t="s">
        <v>128</v>
      </c>
      <c r="C258" s="228" t="s">
        <v>137</v>
      </c>
      <c r="D258" s="229"/>
      <c r="E258" s="229"/>
      <c r="F258" s="229"/>
      <c r="G258" s="229"/>
      <c r="H258" s="230"/>
      <c r="J258" s="45"/>
    </row>
    <row r="259" spans="2:10" s="95" customFormat="1" ht="24" customHeight="1" x14ac:dyDescent="0.25">
      <c r="B259" s="94">
        <v>1</v>
      </c>
      <c r="C259" s="111"/>
      <c r="D259" s="226"/>
      <c r="E259" s="226"/>
      <c r="F259" s="226"/>
      <c r="G259" s="226"/>
      <c r="H259" s="226"/>
      <c r="J259" s="110"/>
    </row>
    <row r="260" spans="2:10" s="95" customFormat="1" ht="24" customHeight="1" x14ac:dyDescent="0.25">
      <c r="B260" s="94">
        <v>2</v>
      </c>
      <c r="C260" s="111"/>
      <c r="D260" s="155"/>
      <c r="E260" s="156"/>
      <c r="F260" s="155"/>
      <c r="G260" s="232"/>
      <c r="H260" s="156"/>
      <c r="J260" s="110"/>
    </row>
    <row r="261" spans="2:10" s="95" customFormat="1" ht="24" customHeight="1" x14ac:dyDescent="0.25">
      <c r="B261" s="94">
        <v>3</v>
      </c>
      <c r="C261" s="111"/>
      <c r="D261" s="226"/>
      <c r="E261" s="226"/>
      <c r="F261" s="226"/>
      <c r="G261" s="226"/>
      <c r="H261" s="226"/>
      <c r="J261" s="110"/>
    </row>
    <row r="262" spans="2:10" ht="14.45" customHeight="1" x14ac:dyDescent="0.25">
      <c r="C262" s="36" t="s">
        <v>139</v>
      </c>
      <c r="J262" s="11"/>
    </row>
    <row r="263" spans="2:10" x14ac:dyDescent="0.25">
      <c r="C263" s="36" t="s">
        <v>140</v>
      </c>
    </row>
    <row r="264" spans="2:10" x14ac:dyDescent="0.25">
      <c r="C264" s="8"/>
      <c r="D264" s="9"/>
      <c r="E264" s="9"/>
      <c r="F264" s="9"/>
      <c r="G264" s="9"/>
      <c r="H264" s="9"/>
    </row>
    <row r="266" spans="2:10" x14ac:dyDescent="0.25">
      <c r="C266" s="2"/>
    </row>
  </sheetData>
  <mergeCells count="189">
    <mergeCell ref="H236:J236"/>
    <mergeCell ref="F225:G225"/>
    <mergeCell ref="D226:E226"/>
    <mergeCell ref="F226:G226"/>
    <mergeCell ref="C227:G227"/>
    <mergeCell ref="C236:G236"/>
    <mergeCell ref="B222:I222"/>
    <mergeCell ref="D224:E224"/>
    <mergeCell ref="D225:E225"/>
    <mergeCell ref="B3:H3"/>
    <mergeCell ref="B6:H6"/>
    <mergeCell ref="C26:F26"/>
    <mergeCell ref="C27:F27"/>
    <mergeCell ref="C28:F28"/>
    <mergeCell ref="B39:G42"/>
    <mergeCell ref="B7:H7"/>
    <mergeCell ref="B38:G38"/>
    <mergeCell ref="B44:G44"/>
    <mergeCell ref="C8:I8"/>
    <mergeCell ref="C9:I9"/>
    <mergeCell ref="C14:I14"/>
    <mergeCell ref="C21:I21"/>
    <mergeCell ref="C22:I22"/>
    <mergeCell ref="C24:F24"/>
    <mergeCell ref="C32:I32"/>
    <mergeCell ref="B72:C72"/>
    <mergeCell ref="D78:G78"/>
    <mergeCell ref="C73:H73"/>
    <mergeCell ref="C74:H74"/>
    <mergeCell ref="C75:H75"/>
    <mergeCell ref="C76:H76"/>
    <mergeCell ref="D151:G151"/>
    <mergeCell ref="D152:G152"/>
    <mergeCell ref="B45:G48"/>
    <mergeCell ref="B51:G54"/>
    <mergeCell ref="B67:H67"/>
    <mergeCell ref="B69:C69"/>
    <mergeCell ref="B71:H71"/>
    <mergeCell ref="B62:G62"/>
    <mergeCell ref="B63:G63"/>
    <mergeCell ref="B64:G64"/>
    <mergeCell ref="C65:G65"/>
    <mergeCell ref="B59:G59"/>
    <mergeCell ref="B68:H68"/>
    <mergeCell ref="B50:G50"/>
    <mergeCell ref="D146:G146"/>
    <mergeCell ref="D147:G147"/>
    <mergeCell ref="D148:G148"/>
    <mergeCell ref="D149:G149"/>
    <mergeCell ref="D150:G150"/>
    <mergeCell ref="D261:E261"/>
    <mergeCell ref="F261:H261"/>
    <mergeCell ref="D252:E252"/>
    <mergeCell ref="F252:H252"/>
    <mergeCell ref="D253:E253"/>
    <mergeCell ref="F253:H253"/>
    <mergeCell ref="C254:H254"/>
    <mergeCell ref="D255:E255"/>
    <mergeCell ref="F255:H255"/>
    <mergeCell ref="C258:H258"/>
    <mergeCell ref="D256:E256"/>
    <mergeCell ref="F256:H256"/>
    <mergeCell ref="D257:E257"/>
    <mergeCell ref="F257:H257"/>
    <mergeCell ref="D260:E260"/>
    <mergeCell ref="F260:H260"/>
    <mergeCell ref="D259:E259"/>
    <mergeCell ref="F259:H259"/>
    <mergeCell ref="B163:H163"/>
    <mergeCell ref="B164:C164"/>
    <mergeCell ref="D154:G154"/>
    <mergeCell ref="C191:C192"/>
    <mergeCell ref="H191:J192"/>
    <mergeCell ref="F170:G171"/>
    <mergeCell ref="H170:J171"/>
    <mergeCell ref="D172:E172"/>
    <mergeCell ref="F172:G172"/>
    <mergeCell ref="H172:J172"/>
    <mergeCell ref="C180:J180"/>
    <mergeCell ref="D176:E176"/>
    <mergeCell ref="F176:G176"/>
    <mergeCell ref="H176:J176"/>
    <mergeCell ref="F178:G178"/>
    <mergeCell ref="H175:J175"/>
    <mergeCell ref="B161:J161"/>
    <mergeCell ref="D153:G153"/>
    <mergeCell ref="B159:H159"/>
    <mergeCell ref="C165:H165"/>
    <mergeCell ref="C168:H168"/>
    <mergeCell ref="D249:E249"/>
    <mergeCell ref="F249:H249"/>
    <mergeCell ref="H196:J196"/>
    <mergeCell ref="D196:E196"/>
    <mergeCell ref="F196:G196"/>
    <mergeCell ref="B185:C185"/>
    <mergeCell ref="D193:E193"/>
    <mergeCell ref="F193:G193"/>
    <mergeCell ref="H193:J193"/>
    <mergeCell ref="H194:J194"/>
    <mergeCell ref="H195:J195"/>
    <mergeCell ref="D191:E192"/>
    <mergeCell ref="F191:G192"/>
    <mergeCell ref="D194:E194"/>
    <mergeCell ref="F194:G194"/>
    <mergeCell ref="D195:E195"/>
    <mergeCell ref="F195:G195"/>
    <mergeCell ref="C170:C171"/>
    <mergeCell ref="D170:E171"/>
    <mergeCell ref="C241:H241"/>
    <mergeCell ref="H197:J197"/>
    <mergeCell ref="H199:J199"/>
    <mergeCell ref="H200:J200"/>
    <mergeCell ref="D233:E233"/>
    <mergeCell ref="F233:G233"/>
    <mergeCell ref="C203:J203"/>
    <mergeCell ref="F224:G224"/>
    <mergeCell ref="C189:H189"/>
    <mergeCell ref="D237:J237"/>
    <mergeCell ref="H216:J216"/>
    <mergeCell ref="H217:J217"/>
    <mergeCell ref="H218:J218"/>
    <mergeCell ref="H219:J219"/>
    <mergeCell ref="D220:J220"/>
    <mergeCell ref="H224:J224"/>
    <mergeCell ref="H225:J225"/>
    <mergeCell ref="B230:J230"/>
    <mergeCell ref="H226:J226"/>
    <mergeCell ref="H227:J227"/>
    <mergeCell ref="D228:J228"/>
    <mergeCell ref="H233:J233"/>
    <mergeCell ref="H234:J234"/>
    <mergeCell ref="H235:J235"/>
    <mergeCell ref="D218:E218"/>
    <mergeCell ref="F218:G218"/>
    <mergeCell ref="C219:G219"/>
    <mergeCell ref="C178:E178"/>
    <mergeCell ref="D251:E251"/>
    <mergeCell ref="F251:H251"/>
    <mergeCell ref="D246:E246"/>
    <mergeCell ref="F246:H246"/>
    <mergeCell ref="D247:E247"/>
    <mergeCell ref="F247:H247"/>
    <mergeCell ref="D248:E248"/>
    <mergeCell ref="F248:H248"/>
    <mergeCell ref="C240:H240"/>
    <mergeCell ref="C250:H250"/>
    <mergeCell ref="C201:E201"/>
    <mergeCell ref="F201:G201"/>
    <mergeCell ref="D197:E197"/>
    <mergeCell ref="F197:G197"/>
    <mergeCell ref="D199:E199"/>
    <mergeCell ref="F199:G199"/>
    <mergeCell ref="D200:E200"/>
    <mergeCell ref="F200:G200"/>
    <mergeCell ref="C244:H244"/>
    <mergeCell ref="D217:E217"/>
    <mergeCell ref="F217:G217"/>
    <mergeCell ref="D198:E198"/>
    <mergeCell ref="F198:G198"/>
    <mergeCell ref="H198:J198"/>
    <mergeCell ref="C1:H1"/>
    <mergeCell ref="C242:H242"/>
    <mergeCell ref="D234:E234"/>
    <mergeCell ref="F234:G234"/>
    <mergeCell ref="D235:E235"/>
    <mergeCell ref="F235:G235"/>
    <mergeCell ref="D177:E177"/>
    <mergeCell ref="F177:G177"/>
    <mergeCell ref="H177:J177"/>
    <mergeCell ref="D173:E173"/>
    <mergeCell ref="F173:G173"/>
    <mergeCell ref="H173:J173"/>
    <mergeCell ref="D174:E174"/>
    <mergeCell ref="F174:G174"/>
    <mergeCell ref="H174:J174"/>
    <mergeCell ref="D175:E175"/>
    <mergeCell ref="F175:G175"/>
    <mergeCell ref="C166:H166"/>
    <mergeCell ref="C167:H167"/>
    <mergeCell ref="B182:J182"/>
    <mergeCell ref="C209:I211"/>
    <mergeCell ref="B214:J214"/>
    <mergeCell ref="B205:J205"/>
    <mergeCell ref="C186:H186"/>
    <mergeCell ref="C187:H187"/>
    <mergeCell ref="C188:H188"/>
    <mergeCell ref="D216:E216"/>
    <mergeCell ref="F216:G216"/>
    <mergeCell ref="B184:H184"/>
  </mergeCells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1" r:id="rId4" name="Check Box 43">
              <controlPr defaultSize="0" autoFill="0" autoLine="0" autoPict="0">
                <anchor moveWithCells="1">
                  <from>
                    <xdr:col>3</xdr:col>
                    <xdr:colOff>123825</xdr:colOff>
                    <xdr:row>245</xdr:row>
                    <xdr:rowOff>419100</xdr:rowOff>
                  </from>
                  <to>
                    <xdr:col>4</xdr:col>
                    <xdr:colOff>171450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" name="Check Box 44">
              <controlPr defaultSize="0" autoFill="0" autoLine="0" autoPict="0">
                <anchor moveWithCells="1">
                  <from>
                    <xdr:col>3</xdr:col>
                    <xdr:colOff>133350</xdr:colOff>
                    <xdr:row>246</xdr:row>
                    <xdr:rowOff>171450</xdr:rowOff>
                  </from>
                  <to>
                    <xdr:col>4</xdr:col>
                    <xdr:colOff>180975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" name="Check Box 45">
              <controlPr defaultSize="0" autoFill="0" autoLine="0" autoPict="0">
                <anchor moveWithCells="1">
                  <from>
                    <xdr:col>3</xdr:col>
                    <xdr:colOff>133350</xdr:colOff>
                    <xdr:row>247</xdr:row>
                    <xdr:rowOff>180975</xdr:rowOff>
                  </from>
                  <to>
                    <xdr:col>4</xdr:col>
                    <xdr:colOff>180975</xdr:colOff>
                    <xdr:row>249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Check Box 46">
              <controlPr defaultSize="0" autoFill="0" autoLine="0" autoPict="0">
                <anchor moveWithCells="1">
                  <from>
                    <xdr:col>6</xdr:col>
                    <xdr:colOff>9525</xdr:colOff>
                    <xdr:row>245</xdr:row>
                    <xdr:rowOff>419100</xdr:rowOff>
                  </from>
                  <to>
                    <xdr:col>7</xdr:col>
                    <xdr:colOff>57150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Check Box 47">
              <controlPr defaultSize="0" autoFill="0" autoLine="0" autoPict="0">
                <anchor moveWithCells="1">
                  <from>
                    <xdr:col>6</xdr:col>
                    <xdr:colOff>19050</xdr:colOff>
                    <xdr:row>246</xdr:row>
                    <xdr:rowOff>180975</xdr:rowOff>
                  </from>
                  <to>
                    <xdr:col>7</xdr:col>
                    <xdr:colOff>66675</xdr:colOff>
                    <xdr:row>248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9" name="Check Box 48">
              <controlPr defaultSize="0" autoFill="0" autoLine="0" autoPict="0">
                <anchor moveWithCells="1">
                  <from>
                    <xdr:col>6</xdr:col>
                    <xdr:colOff>19050</xdr:colOff>
                    <xdr:row>247</xdr:row>
                    <xdr:rowOff>180975</xdr:rowOff>
                  </from>
                  <to>
                    <xdr:col>7</xdr:col>
                    <xdr:colOff>66675</xdr:colOff>
                    <xdr:row>249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" name="Check Box 49">
              <controlPr defaultSize="0" autoFill="0" autoLine="0" autoPict="0">
                <anchor moveWithCells="1">
                  <from>
                    <xdr:col>3</xdr:col>
                    <xdr:colOff>142875</xdr:colOff>
                    <xdr:row>250</xdr:row>
                    <xdr:rowOff>9525</xdr:rowOff>
                  </from>
                  <to>
                    <xdr:col>4</xdr:col>
                    <xdr:colOff>190500</xdr:colOff>
                    <xdr:row>250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>
                <anchor moveWithCells="1">
                  <from>
                    <xdr:col>3</xdr:col>
                    <xdr:colOff>142875</xdr:colOff>
                    <xdr:row>251</xdr:row>
                    <xdr:rowOff>9525</xdr:rowOff>
                  </from>
                  <to>
                    <xdr:col>4</xdr:col>
                    <xdr:colOff>190500</xdr:colOff>
                    <xdr:row>251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3</xdr:col>
                    <xdr:colOff>142875</xdr:colOff>
                    <xdr:row>252</xdr:row>
                    <xdr:rowOff>38100</xdr:rowOff>
                  </from>
                  <to>
                    <xdr:col>4</xdr:col>
                    <xdr:colOff>190500</xdr:colOff>
                    <xdr:row>252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5</xdr:col>
                    <xdr:colOff>247650</xdr:colOff>
                    <xdr:row>250</xdr:row>
                    <xdr:rowOff>19050</xdr:rowOff>
                  </from>
                  <to>
                    <xdr:col>7</xdr:col>
                    <xdr:colOff>38100</xdr:colOff>
                    <xdr:row>250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6</xdr:col>
                    <xdr:colOff>0</xdr:colOff>
                    <xdr:row>251</xdr:row>
                    <xdr:rowOff>28575</xdr:rowOff>
                  </from>
                  <to>
                    <xdr:col>7</xdr:col>
                    <xdr:colOff>47625</xdr:colOff>
                    <xdr:row>251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6</xdr:col>
                    <xdr:colOff>0</xdr:colOff>
                    <xdr:row>252</xdr:row>
                    <xdr:rowOff>38100</xdr:rowOff>
                  </from>
                  <to>
                    <xdr:col>7</xdr:col>
                    <xdr:colOff>47625</xdr:colOff>
                    <xdr:row>252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6" name="Check Box 55">
              <controlPr defaultSize="0" autoFill="0" autoLine="0" autoPict="0">
                <anchor moveWithCells="1">
                  <from>
                    <xdr:col>3</xdr:col>
                    <xdr:colOff>133350</xdr:colOff>
                    <xdr:row>254</xdr:row>
                    <xdr:rowOff>19050</xdr:rowOff>
                  </from>
                  <to>
                    <xdr:col>4</xdr:col>
                    <xdr:colOff>180975</xdr:colOff>
                    <xdr:row>254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3</xdr:col>
                    <xdr:colOff>133350</xdr:colOff>
                    <xdr:row>255</xdr:row>
                    <xdr:rowOff>28575</xdr:rowOff>
                  </from>
                  <to>
                    <xdr:col>4</xdr:col>
                    <xdr:colOff>180975</xdr:colOff>
                    <xdr:row>255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8" name="Check Box 57">
              <controlPr defaultSize="0" autoFill="0" autoLine="0" autoPict="0">
                <anchor moveWithCells="1">
                  <from>
                    <xdr:col>3</xdr:col>
                    <xdr:colOff>142875</xdr:colOff>
                    <xdr:row>256</xdr:row>
                    <xdr:rowOff>28575</xdr:rowOff>
                  </from>
                  <to>
                    <xdr:col>4</xdr:col>
                    <xdr:colOff>190500</xdr:colOff>
                    <xdr:row>256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9" name="Check Box 58">
              <controlPr defaultSize="0" autoFill="0" autoLine="0" autoPict="0">
                <anchor moveWithCells="1">
                  <from>
                    <xdr:col>6</xdr:col>
                    <xdr:colOff>0</xdr:colOff>
                    <xdr:row>254</xdr:row>
                    <xdr:rowOff>38100</xdr:rowOff>
                  </from>
                  <to>
                    <xdr:col>7</xdr:col>
                    <xdr:colOff>47625</xdr:colOff>
                    <xdr:row>254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0" name="Check Box 59">
              <controlPr defaultSize="0" autoFill="0" autoLine="0" autoPict="0">
                <anchor moveWithCells="1">
                  <from>
                    <xdr:col>6</xdr:col>
                    <xdr:colOff>0</xdr:colOff>
                    <xdr:row>255</xdr:row>
                    <xdr:rowOff>19050</xdr:rowOff>
                  </from>
                  <to>
                    <xdr:col>7</xdr:col>
                    <xdr:colOff>47625</xdr:colOff>
                    <xdr:row>255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1" name="Check Box 60">
              <controlPr defaultSize="0" autoFill="0" autoLine="0" autoPict="0">
                <anchor moveWithCells="1">
                  <from>
                    <xdr:col>6</xdr:col>
                    <xdr:colOff>9525</xdr:colOff>
                    <xdr:row>256</xdr:row>
                    <xdr:rowOff>28575</xdr:rowOff>
                  </from>
                  <to>
                    <xdr:col>7</xdr:col>
                    <xdr:colOff>57150</xdr:colOff>
                    <xdr:row>256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2" name="Check Box 61">
              <controlPr defaultSize="0" autoFill="0" autoLine="0" autoPict="0">
                <anchor moveWithCells="1">
                  <from>
                    <xdr:col>3</xdr:col>
                    <xdr:colOff>152400</xdr:colOff>
                    <xdr:row>258</xdr:row>
                    <xdr:rowOff>28575</xdr:rowOff>
                  </from>
                  <to>
                    <xdr:col>4</xdr:col>
                    <xdr:colOff>200025</xdr:colOff>
                    <xdr:row>258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3" name="Check Box 62">
              <controlPr defaultSize="0" autoFill="0" autoLine="0" autoPict="0">
                <anchor moveWithCells="1">
                  <from>
                    <xdr:col>3</xdr:col>
                    <xdr:colOff>152400</xdr:colOff>
                    <xdr:row>259</xdr:row>
                    <xdr:rowOff>19050</xdr:rowOff>
                  </from>
                  <to>
                    <xdr:col>4</xdr:col>
                    <xdr:colOff>200025</xdr:colOff>
                    <xdr:row>259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4" name="Check Box 63">
              <controlPr defaultSize="0" autoFill="0" autoLine="0" autoPict="0">
                <anchor moveWithCells="1">
                  <from>
                    <xdr:col>3</xdr:col>
                    <xdr:colOff>152400</xdr:colOff>
                    <xdr:row>260</xdr:row>
                    <xdr:rowOff>38100</xdr:rowOff>
                  </from>
                  <to>
                    <xdr:col>4</xdr:col>
                    <xdr:colOff>200025</xdr:colOff>
                    <xdr:row>260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5" name="Check Box 64">
              <controlPr defaultSize="0" autoFill="0" autoLine="0" autoPict="0">
                <anchor moveWithCells="1">
                  <from>
                    <xdr:col>6</xdr:col>
                    <xdr:colOff>9525</xdr:colOff>
                    <xdr:row>258</xdr:row>
                    <xdr:rowOff>28575</xdr:rowOff>
                  </from>
                  <to>
                    <xdr:col>7</xdr:col>
                    <xdr:colOff>57150</xdr:colOff>
                    <xdr:row>258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6" name="Check Box 65">
              <controlPr defaultSize="0" autoFill="0" autoLine="0" autoPict="0">
                <anchor moveWithCells="1">
                  <from>
                    <xdr:col>6</xdr:col>
                    <xdr:colOff>19050</xdr:colOff>
                    <xdr:row>259</xdr:row>
                    <xdr:rowOff>19050</xdr:rowOff>
                  </from>
                  <to>
                    <xdr:col>7</xdr:col>
                    <xdr:colOff>66675</xdr:colOff>
                    <xdr:row>259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7" name="Check Box 66">
              <controlPr defaultSize="0" autoFill="0" autoLine="0" autoPict="0">
                <anchor moveWithCells="1">
                  <from>
                    <xdr:col>6</xdr:col>
                    <xdr:colOff>19050</xdr:colOff>
                    <xdr:row>260</xdr:row>
                    <xdr:rowOff>9525</xdr:rowOff>
                  </from>
                  <to>
                    <xdr:col>7</xdr:col>
                    <xdr:colOff>66675</xdr:colOff>
                    <xdr:row>260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Check Box 89">
              <controlPr defaultSize="0" autoFill="0" autoLine="0" autoPict="0">
                <anchor moveWithCells="1">
                  <from>
                    <xdr:col>2</xdr:col>
                    <xdr:colOff>4143375</xdr:colOff>
                    <xdr:row>10</xdr:row>
                    <xdr:rowOff>152400</xdr:rowOff>
                  </from>
                  <to>
                    <xdr:col>3</xdr:col>
                    <xdr:colOff>161925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Check Box 90">
              <controlPr defaultSize="0" autoFill="0" autoLine="0" autoPict="0">
                <anchor moveWithCells="1">
                  <from>
                    <xdr:col>2</xdr:col>
                    <xdr:colOff>4143375</xdr:colOff>
                    <xdr:row>11</xdr:row>
                    <xdr:rowOff>161925</xdr:rowOff>
                  </from>
                  <to>
                    <xdr:col>3</xdr:col>
                    <xdr:colOff>161925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Check Box 91">
              <controlPr defaultSize="0" autoFill="0" autoLine="0" autoPict="0">
                <anchor moveWithCells="1">
                  <from>
                    <xdr:col>2</xdr:col>
                    <xdr:colOff>4143375</xdr:colOff>
                    <xdr:row>14</xdr:row>
                    <xdr:rowOff>342900</xdr:rowOff>
                  </from>
                  <to>
                    <xdr:col>3</xdr:col>
                    <xdr:colOff>161925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1" name="Check Box 92">
              <controlPr defaultSize="0" autoFill="0" autoLine="0" autoPict="0">
                <anchor moveWithCells="1">
                  <from>
                    <xdr:col>2</xdr:col>
                    <xdr:colOff>4152900</xdr:colOff>
                    <xdr:row>15</xdr:row>
                    <xdr:rowOff>133350</xdr:rowOff>
                  </from>
                  <to>
                    <xdr:col>3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2" name="Check Box 93">
              <controlPr defaultSize="0" autoFill="0" autoLine="0" autoPict="0">
                <anchor moveWithCells="1">
                  <from>
                    <xdr:col>2</xdr:col>
                    <xdr:colOff>4152900</xdr:colOff>
                    <xdr:row>16</xdr:row>
                    <xdr:rowOff>133350</xdr:rowOff>
                  </from>
                  <to>
                    <xdr:col>3</xdr:col>
                    <xdr:colOff>171450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3" name="Check Box 94">
              <controlPr defaultSize="0" autoFill="0" autoLine="0" autoPict="0">
                <anchor moveWithCells="1">
                  <from>
                    <xdr:col>2</xdr:col>
                    <xdr:colOff>4152900</xdr:colOff>
                    <xdr:row>17</xdr:row>
                    <xdr:rowOff>133350</xdr:rowOff>
                  </from>
                  <to>
                    <xdr:col>3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4" name="Check Box 95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133350</xdr:rowOff>
                  </from>
                  <to>
                    <xdr:col>6</xdr:col>
                    <xdr:colOff>171450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5" name="Check Box 96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133350</xdr:rowOff>
                  </from>
                  <to>
                    <xdr:col>6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6" name="Check Box 98">
              <controlPr defaultSize="0" autoFill="0" autoLine="0" autoPict="0">
                <anchor moveWithCells="1">
                  <from>
                    <xdr:col>3</xdr:col>
                    <xdr:colOff>219075</xdr:colOff>
                    <xdr:row>32</xdr:row>
                    <xdr:rowOff>133350</xdr:rowOff>
                  </from>
                  <to>
                    <xdr:col>4</xdr:col>
                    <xdr:colOff>171450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7" name="Check Box 99">
              <controlPr defaultSize="0" autoFill="0" autoLine="0" autoPict="0">
                <anchor moveWithCells="1">
                  <from>
                    <xdr:col>3</xdr:col>
                    <xdr:colOff>228600</xdr:colOff>
                    <xdr:row>33</xdr:row>
                    <xdr:rowOff>142875</xdr:rowOff>
                  </from>
                  <to>
                    <xdr:col>4</xdr:col>
                    <xdr:colOff>180975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8" name="Check Box 100">
              <controlPr defaultSize="0" autoFill="0" autoLine="0" autoPict="0">
                <anchor moveWithCells="1">
                  <from>
                    <xdr:col>3</xdr:col>
                    <xdr:colOff>219075</xdr:colOff>
                    <xdr:row>34</xdr:row>
                    <xdr:rowOff>142875</xdr:rowOff>
                  </from>
                  <to>
                    <xdr:col>4</xdr:col>
                    <xdr:colOff>171450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9" name="Check Box 101">
              <controlPr defaultSize="0" autoFill="0" autoLine="0" autoPict="0">
                <anchor moveWithCells="1">
                  <from>
                    <xdr:col>2</xdr:col>
                    <xdr:colOff>4143375</xdr:colOff>
                    <xdr:row>58</xdr:row>
                    <xdr:rowOff>800100</xdr:rowOff>
                  </from>
                  <to>
                    <xdr:col>4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0" name="Check Box 102">
              <controlPr defaultSize="0" autoFill="0" autoLine="0" autoPict="0">
                <anchor moveWithCells="1">
                  <from>
                    <xdr:col>2</xdr:col>
                    <xdr:colOff>4152900</xdr:colOff>
                    <xdr:row>60</xdr:row>
                    <xdr:rowOff>76200</xdr:rowOff>
                  </from>
                  <to>
                    <xdr:col>4</xdr:col>
                    <xdr:colOff>9525</xdr:colOff>
                    <xdr:row>60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1" name="Check Box 103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133350</xdr:rowOff>
                  </from>
                  <to>
                    <xdr:col>6</xdr:col>
                    <xdr:colOff>171450</xdr:colOff>
                    <xdr:row>27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2.Руководилац ужих унутр. јед.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K-154</dc:creator>
  <cp:lastModifiedBy>Marko Simic</cp:lastModifiedBy>
  <cp:lastPrinted>2019-11-06T12:55:32Z</cp:lastPrinted>
  <dcterms:created xsi:type="dcterms:W3CDTF">2018-03-18T09:58:08Z</dcterms:created>
  <dcterms:modified xsi:type="dcterms:W3CDTF">2022-04-01T08:45:04Z</dcterms:modified>
</cp:coreProperties>
</file>